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elicia.hong\Desktop\FSS TM SMS\3 FPM\New folder\"/>
    </mc:Choice>
  </mc:AlternateContent>
  <xr:revisionPtr revIDLastSave="0" documentId="13_ncr:1_{71477314-79AA-4359-AD1E-B8D76856D429}" xr6:coauthVersionLast="47" xr6:coauthVersionMax="47" xr10:uidLastSave="{00000000-0000-0000-0000-000000000000}"/>
  <bookViews>
    <workbookView xWindow="-11730" yWindow="-11050" windowWidth="19420" windowHeight="10300" tabRatio="855" xr2:uid="{00000000-000D-0000-FFFF-FFFF00000000}"/>
  </bookViews>
  <sheets>
    <sheet name="Data and Calculation Sheet" sheetId="28" r:id="rId1"/>
    <sheet name="Pilot Card (A2) - 1 &amp; 2" sheetId="20" r:id="rId2"/>
    <sheet name="Master Pilot (A1) - 1" sheetId="11" r:id="rId3"/>
    <sheet name="Master Pilot (A1) - 2" sheetId="29" r:id="rId4"/>
  </sheets>
  <definedNames>
    <definedName name="_xlnm.Print_Area" localSheetId="0">'Data and Calculation Sheet'!$A$1:$AM$73</definedName>
    <definedName name="_xlnm.Print_Titles" localSheetId="0">'Data and Calculation Sheet'!$1:$1</definedName>
    <definedName name="_xlnm.Print_Titles" localSheetId="1">'Pilot Card (A2) - 1 &amp; 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 i="11" l="1"/>
  <c r="I1" i="11"/>
  <c r="B6" i="11"/>
  <c r="F6" i="11"/>
  <c r="I6" i="11"/>
  <c r="F8" i="11"/>
  <c r="H1" i="20"/>
  <c r="AI29" i="28"/>
  <c r="AQ9" i="28"/>
  <c r="G16" i="28"/>
  <c r="G15" i="20" s="1"/>
  <c r="AD10" i="28"/>
  <c r="AI7" i="29"/>
  <c r="AF1" i="29"/>
  <c r="H1" i="29"/>
  <c r="AF1" i="20"/>
  <c r="Q17" i="20"/>
  <c r="Q20" i="20"/>
  <c r="AG7" i="20"/>
  <c r="Q62" i="20"/>
  <c r="Q66" i="20"/>
  <c r="L64" i="20"/>
  <c r="Q52" i="20"/>
  <c r="J48" i="20"/>
  <c r="AD17" i="20"/>
  <c r="G11" i="20"/>
  <c r="Q60" i="20"/>
  <c r="Q58" i="20"/>
  <c r="Q56" i="20"/>
  <c r="K54" i="20"/>
  <c r="R46" i="20"/>
  <c r="R45" i="20"/>
  <c r="R44" i="20"/>
  <c r="R43" i="20"/>
  <c r="R42" i="20"/>
  <c r="R41" i="20"/>
  <c r="R40" i="20"/>
  <c r="R39" i="20"/>
  <c r="N46" i="20"/>
  <c r="N45" i="20"/>
  <c r="N44" i="20"/>
  <c r="N43" i="20"/>
  <c r="N42" i="20"/>
  <c r="N41" i="20"/>
  <c r="N40" i="20"/>
  <c r="N39" i="20"/>
  <c r="J46" i="20"/>
  <c r="J45" i="20"/>
  <c r="J44" i="20"/>
  <c r="J43" i="20"/>
  <c r="J42" i="20"/>
  <c r="J41" i="20"/>
  <c r="J40" i="20"/>
  <c r="J39" i="20"/>
  <c r="L35" i="20"/>
  <c r="AA32" i="20"/>
  <c r="AA31" i="20"/>
  <c r="Q32" i="20"/>
  <c r="Q31" i="20"/>
  <c r="Q24" i="20"/>
  <c r="K24" i="20"/>
  <c r="E24" i="20"/>
  <c r="Q22" i="20"/>
  <c r="AI20" i="20"/>
  <c r="AA20" i="20"/>
  <c r="AD15" i="20"/>
  <c r="Q15" i="20"/>
  <c r="G17" i="20"/>
  <c r="AD13" i="20"/>
  <c r="Q13" i="20"/>
  <c r="G13" i="20"/>
  <c r="W7" i="20"/>
  <c r="G7" i="20"/>
  <c r="AG5" i="20"/>
  <c r="W5" i="20"/>
  <c r="G5" i="20"/>
  <c r="AI66" i="20"/>
  <c r="AI64" i="20"/>
  <c r="AI62" i="20"/>
  <c r="AI60" i="20"/>
  <c r="AI58" i="20"/>
  <c r="AI56" i="20"/>
  <c r="AI54" i="20"/>
  <c r="AI25" i="20" l="1"/>
  <c r="AQ17" i="28"/>
  <c r="AP21" i="28" s="1"/>
  <c r="AQ21" i="28" s="1"/>
  <c r="AI32" i="28"/>
  <c r="AI28" i="20" s="1"/>
  <c r="AP20" i="28" l="1"/>
  <c r="AQ20" i="28" s="1"/>
  <c r="AP22" i="28"/>
  <c r="AQ22" i="28" s="1"/>
  <c r="AP23" i="28"/>
  <c r="AQ23" i="28" s="1"/>
  <c r="AP24" i="28"/>
  <c r="AQ24" i="28" s="1"/>
  <c r="AP26" i="28"/>
  <c r="AQ26" i="28" s="1"/>
  <c r="AP27" i="28"/>
  <c r="AQ27" i="28" s="1"/>
  <c r="AP25" i="28"/>
  <c r="AQ25" i="28" s="1"/>
  <c r="AP28" i="28"/>
  <c r="AQ28"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GSH - SHEQ Assistant</author>
    <author>Dandolos Petros</author>
  </authors>
  <commentList>
    <comment ref="G6" authorId="0" shapeId="0" xr:uid="{00000000-0006-0000-0000-000001000000}">
      <text>
        <r>
          <rPr>
            <b/>
            <sz val="9"/>
            <color indexed="81"/>
            <rFont val="Tahoma"/>
            <family val="2"/>
          </rPr>
          <t>Edit only blue colour fields. All the data from this sheet will be automatically transferred to the Pilot Card Sheet.</t>
        </r>
      </text>
    </comment>
    <comment ref="W6" authorId="0" shapeId="0" xr:uid="{00000000-0006-0000-0000-000002000000}">
      <text>
        <r>
          <rPr>
            <b/>
            <sz val="9"/>
            <color indexed="81"/>
            <rFont val="Tahoma"/>
            <family val="2"/>
          </rPr>
          <t>Edit only blue colour fields. All the data from this sheet will be automatically transferred to the Pilot Card Sheet.</t>
        </r>
      </text>
    </comment>
    <comment ref="AG6" authorId="0" shapeId="0" xr:uid="{00000000-0006-0000-0000-000003000000}">
      <text>
        <r>
          <rPr>
            <b/>
            <sz val="9"/>
            <color indexed="81"/>
            <rFont val="Tahoma"/>
            <family val="2"/>
          </rPr>
          <t>Edit only blue colour fields. All the data from this sheet will be automatically transferred to the Pilot Card Sheet.</t>
        </r>
      </text>
    </comment>
    <comment ref="G8" authorId="0" shapeId="0" xr:uid="{00000000-0006-0000-0000-000004000000}">
      <text>
        <r>
          <rPr>
            <b/>
            <sz val="9"/>
            <color indexed="81"/>
            <rFont val="Tahoma"/>
            <family val="2"/>
          </rPr>
          <t>Edit only blue colour fields. All the data from this sheet will be automatically transferred to the Pilot Card Sheet.</t>
        </r>
      </text>
    </comment>
    <comment ref="W8" authorId="0" shapeId="0" xr:uid="{00000000-0006-0000-0000-000005000000}">
      <text>
        <r>
          <rPr>
            <b/>
            <sz val="9"/>
            <color indexed="81"/>
            <rFont val="Tahoma"/>
            <family val="2"/>
          </rPr>
          <t>Edit only blue colour fields. All the data from this sheet will be automatically transferred to the Pilot Card Sheet.</t>
        </r>
      </text>
    </comment>
    <comment ref="AG8" authorId="0" shapeId="0" xr:uid="{00000000-0006-0000-0000-000006000000}">
      <text>
        <r>
          <rPr>
            <b/>
            <sz val="9"/>
            <color indexed="81"/>
            <rFont val="Tahoma"/>
            <family val="2"/>
          </rPr>
          <t>Edit only blue colour fields. All the data from this sheet will be automatically transferred to the Pilot Card Sheet.</t>
        </r>
      </text>
    </comment>
    <comment ref="AQ10" authorId="1" shapeId="0" xr:uid="{00000000-0006-0000-0000-000007000000}">
      <text>
        <r>
          <rPr>
            <b/>
            <sz val="8"/>
            <color indexed="81"/>
            <rFont val="Tahoma"/>
            <family val="2"/>
          </rPr>
          <t xml:space="preserve">Here enter the Cb which you may find in the ships Hydrostatic tables. </t>
        </r>
      </text>
    </comment>
    <comment ref="G12" authorId="0" shapeId="0" xr:uid="{00000000-0006-0000-0000-000008000000}">
      <text>
        <r>
          <rPr>
            <b/>
            <sz val="9"/>
            <color indexed="81"/>
            <rFont val="Tahoma"/>
            <family val="2"/>
          </rPr>
          <t>Edit only blue colour fields. All the data from this sheet will be automatically transferred to the Pilot Card Sheet.</t>
        </r>
      </text>
    </comment>
    <comment ref="G14" authorId="0" shapeId="0" xr:uid="{00000000-0006-0000-0000-000009000000}">
      <text>
        <r>
          <rPr>
            <b/>
            <sz val="9"/>
            <color indexed="81"/>
            <rFont val="Tahoma"/>
            <family val="2"/>
          </rPr>
          <t>Edit only blue colour fields. All the data from this sheet will be automatically transferred to the Pilot Card Sheet.</t>
        </r>
      </text>
    </comment>
    <comment ref="Q14" authorId="0" shapeId="0" xr:uid="{00000000-0006-0000-0000-00000A000000}">
      <text>
        <r>
          <rPr>
            <b/>
            <sz val="9"/>
            <color indexed="81"/>
            <rFont val="Tahoma"/>
            <family val="2"/>
          </rPr>
          <t>Edit only blue colour fields. All the data from this sheet will be automatically transferred to the Pilot Card Sheet.</t>
        </r>
      </text>
    </comment>
    <comment ref="AD14" authorId="0" shapeId="0" xr:uid="{00000000-0006-0000-0000-00000B000000}">
      <text>
        <r>
          <rPr>
            <b/>
            <sz val="9"/>
            <color indexed="81"/>
            <rFont val="Tahoma"/>
            <family val="2"/>
          </rPr>
          <t>Edit only blue colour fields. All the data from this sheet will be automatically transferred to the Pilot Card Sheet.</t>
        </r>
      </text>
    </comment>
    <comment ref="G16" authorId="0" shapeId="0" xr:uid="{00000000-0006-0000-0000-00000C000000}">
      <text>
        <r>
          <rPr>
            <b/>
            <sz val="9"/>
            <color indexed="81"/>
            <rFont val="Tahoma"/>
            <family val="2"/>
          </rPr>
          <t>Edit only blue colour fields. All the data from this sheet will be automatically transferred to the Pilot Card Sheet.</t>
        </r>
      </text>
    </comment>
    <comment ref="Q16" authorId="0" shapeId="0" xr:uid="{00000000-0006-0000-0000-00000D000000}">
      <text>
        <r>
          <rPr>
            <b/>
            <sz val="9"/>
            <color indexed="81"/>
            <rFont val="Tahoma"/>
            <family val="2"/>
          </rPr>
          <t>Edit only blue colour fields. All the data from this sheet will be automatically transferred to the Pilot Card Sheet.</t>
        </r>
      </text>
    </comment>
    <comment ref="AD16" authorId="0" shapeId="0" xr:uid="{00000000-0006-0000-0000-00000E000000}">
      <text>
        <r>
          <rPr>
            <b/>
            <sz val="9"/>
            <color indexed="81"/>
            <rFont val="Tahoma"/>
            <family val="2"/>
          </rPr>
          <t>Edit only blue colour fields. All the data from this sheet will be automatically transferred to the Pilot Card Sheet.</t>
        </r>
      </text>
    </comment>
    <comment ref="G18" authorId="0" shapeId="0" xr:uid="{00000000-0006-0000-0000-00000F000000}">
      <text>
        <r>
          <rPr>
            <b/>
            <sz val="9"/>
            <color indexed="81"/>
            <rFont val="Tahoma"/>
            <family val="2"/>
          </rPr>
          <t>Edit only blue colour fields. All the data from this sheet will be automatically transferred to the Pilot Card Sheet.</t>
        </r>
      </text>
    </comment>
    <comment ref="Q18" authorId="0" shapeId="0" xr:uid="{00000000-0006-0000-0000-000010000000}">
      <text>
        <r>
          <rPr>
            <b/>
            <sz val="9"/>
            <color indexed="81"/>
            <rFont val="Tahoma"/>
            <family val="2"/>
          </rPr>
          <t>Edit only blue colour fields. All the data from this sheet will be automatically transferred to the Pilot Card Sheet.</t>
        </r>
      </text>
    </comment>
    <comment ref="AD18" authorId="0" shapeId="0" xr:uid="{00000000-0006-0000-0000-000011000000}">
      <text>
        <r>
          <rPr>
            <b/>
            <sz val="9"/>
            <color indexed="81"/>
            <rFont val="Tahoma"/>
            <family val="2"/>
          </rPr>
          <t>Edit only blue colour fields. All the data from this sheet will be automatically transferred to the Pilot Card Sheet.</t>
        </r>
      </text>
    </comment>
    <comment ref="Z36" authorId="0" shapeId="0" xr:uid="{00000000-0006-0000-0000-000012000000}">
      <text>
        <r>
          <rPr>
            <b/>
            <sz val="9"/>
            <color indexed="81"/>
            <rFont val="Tahoma"/>
            <family val="2"/>
          </rPr>
          <t>GSH - SHEQ Assistant:</t>
        </r>
        <r>
          <rPr>
            <sz val="9"/>
            <color indexed="81"/>
            <rFont val="Tahoma"/>
            <family val="2"/>
          </rPr>
          <t xml:space="preserve">
</t>
        </r>
      </text>
    </comment>
  </commentList>
</comments>
</file>

<file path=xl/sharedStrings.xml><?xml version="1.0" encoding="utf-8"?>
<sst xmlns="http://schemas.openxmlformats.org/spreadsheetml/2006/main" count="417" uniqueCount="240">
  <si>
    <t>Port</t>
  </si>
  <si>
    <t>Date</t>
  </si>
  <si>
    <t>Whistle</t>
  </si>
  <si>
    <t>Engine Telegraph</t>
  </si>
  <si>
    <t>Steering Gear</t>
  </si>
  <si>
    <t>Number of Tugs</t>
  </si>
  <si>
    <t>Call Sign</t>
  </si>
  <si>
    <t>RPM</t>
  </si>
  <si>
    <t>Full Ahead to Full Astern</t>
  </si>
  <si>
    <t>PORT</t>
  </si>
  <si>
    <t>m</t>
  </si>
  <si>
    <t>Aft</t>
  </si>
  <si>
    <t>Other means of contact</t>
  </si>
  <si>
    <t>PILOT BOARDING INSTRUCTIONS</t>
  </si>
  <si>
    <t>Date/arrival time at pilot boarding station</t>
  </si>
  <si>
    <t>Embarkation side</t>
  </si>
  <si>
    <t>Approach course and speed</t>
  </si>
  <si>
    <t>Requested boarding arrangement</t>
  </si>
  <si>
    <t>BERTH AND TUG DETAILS</t>
  </si>
  <si>
    <t>Intended berth and berthing prospects</t>
  </si>
  <si>
    <t>Side alongside</t>
  </si>
  <si>
    <t>Estimated transit time to berth</t>
  </si>
  <si>
    <t>Tug rendezvous position</t>
  </si>
  <si>
    <t>Number of tugs</t>
  </si>
  <si>
    <t>Tug arrangement</t>
  </si>
  <si>
    <t>Expected currents</t>
  </si>
  <si>
    <t>Forecast weather</t>
  </si>
  <si>
    <t>Fwd</t>
  </si>
  <si>
    <t>Port / Starboard</t>
  </si>
  <si>
    <t>Port / Starboard / TBA</t>
  </si>
  <si>
    <t>Ship</t>
  </si>
  <si>
    <t>:</t>
  </si>
  <si>
    <t>Flag</t>
  </si>
  <si>
    <t>C/Sign</t>
  </si>
  <si>
    <t>DRAFT</t>
  </si>
  <si>
    <t>ANCHORS</t>
  </si>
  <si>
    <t>D FWD</t>
  </si>
  <si>
    <t>GROSS</t>
  </si>
  <si>
    <t>SHACKLES</t>
  </si>
  <si>
    <t>D AFT</t>
  </si>
  <si>
    <t>NRT</t>
  </si>
  <si>
    <t>STBD</t>
  </si>
  <si>
    <t>SDWT</t>
  </si>
  <si>
    <t>DISP</t>
  </si>
  <si>
    <t/>
  </si>
  <si>
    <t>DIMENSIONS (m)</t>
  </si>
  <si>
    <t>LOA</t>
  </si>
  <si>
    <t>Breadth</t>
  </si>
  <si>
    <t>Depth</t>
  </si>
  <si>
    <t>Air Draft</t>
  </si>
  <si>
    <t>Freeboard</t>
  </si>
  <si>
    <t>// Body Length</t>
  </si>
  <si>
    <t>(Laden)</t>
  </si>
  <si>
    <t>(Ballast)</t>
  </si>
  <si>
    <t>MAIN ENGINE</t>
  </si>
  <si>
    <t>Type</t>
  </si>
  <si>
    <t>MANOEUVRING</t>
  </si>
  <si>
    <t>SPEED</t>
  </si>
  <si>
    <t>ENGINE ORDER</t>
  </si>
  <si>
    <t>LADEN</t>
  </si>
  <si>
    <t>BALLAST</t>
  </si>
  <si>
    <t>AHEAD</t>
  </si>
  <si>
    <t>FULL</t>
  </si>
  <si>
    <t>Propeller Type</t>
  </si>
  <si>
    <t>HALF</t>
  </si>
  <si>
    <t>SLOW</t>
  </si>
  <si>
    <t>Critical RPM</t>
  </si>
  <si>
    <t>DEAD SLOW</t>
  </si>
  <si>
    <t>ASTERN</t>
  </si>
  <si>
    <t>Minimum Revolutions</t>
  </si>
  <si>
    <t>Max Consecutive Starts</t>
  </si>
  <si>
    <t>s</t>
  </si>
  <si>
    <t xml:space="preserve">Speed may vary according to prevailing weather and loading conditions </t>
  </si>
  <si>
    <t>STEERING</t>
  </si>
  <si>
    <t>MOORING</t>
  </si>
  <si>
    <t>Rudder Type</t>
  </si>
  <si>
    <t>Mooring Winches</t>
  </si>
  <si>
    <t>BHC</t>
  </si>
  <si>
    <t>T</t>
  </si>
  <si>
    <t xml:space="preserve">Max Rudder Angle </t>
  </si>
  <si>
    <t>°</t>
  </si>
  <si>
    <t>Mooring Ropes</t>
  </si>
  <si>
    <t>Hard Over to Hard Over (1 pump)</t>
  </si>
  <si>
    <t>Fairleads</t>
  </si>
  <si>
    <t>SWL</t>
  </si>
  <si>
    <t>Hard Over to Hard Over (2 pump)</t>
  </si>
  <si>
    <t>Bollards</t>
  </si>
  <si>
    <t>Forward</t>
  </si>
  <si>
    <t>Bow Thruster</t>
  </si>
  <si>
    <t>Midships</t>
  </si>
  <si>
    <t>Bulbous Bow (Y / N)</t>
  </si>
  <si>
    <t>Has the Pilot been informed where to find appropriate LSA equipment?</t>
  </si>
  <si>
    <t>Navigational Hazards</t>
  </si>
  <si>
    <t>Weather Conditions</t>
  </si>
  <si>
    <t>Reporting Required</t>
  </si>
  <si>
    <t>Berthing Arrangements</t>
  </si>
  <si>
    <t>Use of Tugs</t>
  </si>
  <si>
    <t>EQUIPMENT CHECKED AND READY</t>
  </si>
  <si>
    <t>Anchors</t>
  </si>
  <si>
    <t>Gyro</t>
  </si>
  <si>
    <t>Fixed Error</t>
  </si>
  <si>
    <t>Stbd</t>
  </si>
  <si>
    <t>GPS</t>
  </si>
  <si>
    <t>AIS</t>
  </si>
  <si>
    <t>S-Band</t>
  </si>
  <si>
    <t>ECDIS</t>
  </si>
  <si>
    <t>X-Band</t>
  </si>
  <si>
    <t>Log (Doppler)</t>
  </si>
  <si>
    <t>Rudder Indicator(s)</t>
  </si>
  <si>
    <t>RPM Indicator</t>
  </si>
  <si>
    <t>Rate of Turn Indicator</t>
  </si>
  <si>
    <t>Mooring Winches / Lines</t>
  </si>
  <si>
    <t>Equipment Defects (Y/N)</t>
  </si>
  <si>
    <t>If YES then give brief decription of defect in space provided below</t>
  </si>
  <si>
    <t>VERIFICATION BY MASTER</t>
  </si>
  <si>
    <t>Name</t>
  </si>
  <si>
    <t>Signature</t>
  </si>
  <si>
    <t>LBP</t>
  </si>
  <si>
    <t>UKC POLICY : The minimum net UKC alongside for this vessel is 1.5% of the beam which equates to</t>
  </si>
  <si>
    <t>Height</t>
  </si>
  <si>
    <t>(Top of mast to keel)</t>
  </si>
  <si>
    <t>Kts</t>
  </si>
  <si>
    <t>Squat in meters</t>
  </si>
  <si>
    <t>Confined</t>
  </si>
  <si>
    <t>Open</t>
  </si>
  <si>
    <t>SQUAT CALCULATIONS</t>
  </si>
  <si>
    <t>CB used in calculations:</t>
  </si>
  <si>
    <t>Speed</t>
  </si>
  <si>
    <t>Make</t>
  </si>
  <si>
    <t>Model</t>
  </si>
  <si>
    <t>ENC available</t>
  </si>
  <si>
    <t>Nav warnings</t>
  </si>
  <si>
    <t xml:space="preserve">Back up </t>
  </si>
  <si>
    <t>Configuration</t>
  </si>
  <si>
    <t>Maneuvering characteristics including any change in RPM associated with ULS fuel oil discussed : YES/NO/NA</t>
  </si>
  <si>
    <t xml:space="preserve">REMARKS : </t>
  </si>
  <si>
    <t>Using ULS fuel does not necessitate amendments to the pilot card for this vessel</t>
  </si>
  <si>
    <t>Main engine expected speed is not affected when using ultra low sulfur fuel oil for this vessel</t>
  </si>
  <si>
    <t xml:space="preserve">Paper Charts </t>
  </si>
  <si>
    <t xml:space="preserve">  ECDIS</t>
  </si>
  <si>
    <t>Year Built</t>
  </si>
  <si>
    <t>Year Built  :</t>
  </si>
  <si>
    <t>D MID</t>
  </si>
  <si>
    <t>1 SHACKLE =</t>
  </si>
  <si>
    <t>Max Power (KW)</t>
  </si>
  <si>
    <t>Max Power (HP)</t>
  </si>
  <si>
    <t>Astern Power (KW)</t>
  </si>
  <si>
    <t>FULL ASTERN POWER</t>
  </si>
  <si>
    <t>Minimum Steering Speed</t>
  </si>
  <si>
    <t>KTS</t>
  </si>
  <si>
    <t xml:space="preserve"> Minimum Steering Speed</t>
  </si>
  <si>
    <t>Magnetic compass</t>
  </si>
  <si>
    <t>Echo Sounder</t>
  </si>
  <si>
    <t>Navigation Lights</t>
  </si>
  <si>
    <t>Radar/ARPA</t>
  </si>
  <si>
    <t>No of steering gear units in use</t>
  </si>
  <si>
    <t>(Cleared away)</t>
  </si>
  <si>
    <t>Direction of turn</t>
  </si>
  <si>
    <t>VHF &amp; Walkie Talkie</t>
  </si>
  <si>
    <t>Tidal information (Heights and Times)</t>
  </si>
  <si>
    <t>ADDITIONAL SHIP'S CONTACT INFORMATION</t>
  </si>
  <si>
    <t>Telephone:</t>
  </si>
  <si>
    <t>Email:</t>
  </si>
  <si>
    <t>SHIP IDENTITY</t>
  </si>
  <si>
    <t>Cargo</t>
  </si>
  <si>
    <t>Ship Type</t>
  </si>
  <si>
    <t>Last Port</t>
  </si>
  <si>
    <t>Agent</t>
  </si>
  <si>
    <t>Power KW</t>
  </si>
  <si>
    <t xml:space="preserve">0 - Max </t>
  </si>
  <si>
    <t>Rudder Angle for Neutral Effects:</t>
  </si>
  <si>
    <t>IMO No.</t>
  </si>
  <si>
    <t>Time/Position pilot will board</t>
  </si>
  <si>
    <t>Total bollard pull</t>
  </si>
  <si>
    <t>*Arrival/Departure/Shifting:-</t>
  </si>
  <si>
    <t>Water density in channel (advised / actual):</t>
  </si>
  <si>
    <t>Water density at berth (advised / actual):</t>
  </si>
  <si>
    <t>Minimum expected UKC during pilotage:</t>
  </si>
  <si>
    <t>Minimum expected UKC alongside:</t>
  </si>
  <si>
    <t>NOTE: UKC Calculations form a part of this information exchange. Actual UKC calculations to be filed with passage plan.</t>
  </si>
  <si>
    <t>Water density obtained and verified (where possible) (*agent/pilot/port authorities/terminal/sailing directions/charts)?</t>
  </si>
  <si>
    <t>NOTE: Minimum density to be used for all calculations!</t>
  </si>
  <si>
    <t xml:space="preserve">  UKC</t>
  </si>
  <si>
    <t>Indicate Primary Means of Navigation:</t>
  </si>
  <si>
    <t>Tugs to push at the designated push points marked on the ship's side.
During Tug assistance the SWL on ship's bitts &amp; leads is not to be exceeded.</t>
  </si>
  <si>
    <t>MBL</t>
  </si>
  <si>
    <t>Bitts</t>
  </si>
  <si>
    <t>UKC POLICY : The minimum net UKC alongside for this vessel is 1.5% of the beam which equates to:</t>
  </si>
  <si>
    <t>Any significant differences between the various draft readings have been investigated?:</t>
  </si>
  <si>
    <t>Visual draft checked (where possible) prior *arrival/departure/shifting?:</t>
  </si>
  <si>
    <t>Draft from remote gauges &amp; loading computer checked prior *arrival/departure/shifting?:</t>
  </si>
  <si>
    <t>* Delete as appropriate.</t>
  </si>
  <si>
    <t>Water density</t>
  </si>
  <si>
    <t>S-/VDR</t>
  </si>
  <si>
    <t>UNDER KEEL CLEARANCE / SQUAT</t>
  </si>
  <si>
    <t>How many pilots will board the vessel?:</t>
  </si>
  <si>
    <t>If more than one then each pilot's role and responsibility, including duty periods is understood by the bridge team:</t>
  </si>
  <si>
    <t>RECEIPT BY PILOT/S</t>
  </si>
  <si>
    <t>Other important details:</t>
  </si>
  <si>
    <t>MASTER/PILOT INFORMATION EXCHANGE - A1</t>
  </si>
  <si>
    <t>*Dock-/fresh water allowance applied to UKC calculations?:</t>
  </si>
  <si>
    <t>t/m3</t>
  </si>
  <si>
    <t>Following UKC corrected for FW/DW allowance if any</t>
  </si>
  <si>
    <t>(If pilot proposes a new route or intends to deviate from the plotted route, then the final agreed route to be plotted on both ECDIS by OOW or by 2NO who may be called on bridge for this purpose)</t>
  </si>
  <si>
    <t>DATA AND CALCULATION SHEET</t>
  </si>
  <si>
    <t>PILOT CARD (A2)</t>
  </si>
  <si>
    <r>
      <t xml:space="preserve">SAFETY, HEALTH, ENVIRONMENT AND QUALITY MANAGEMENT SYSTEM
</t>
    </r>
    <r>
      <rPr>
        <b/>
        <sz val="10"/>
        <color theme="1"/>
        <rFont val="Arial"/>
        <family val="2"/>
      </rPr>
      <t xml:space="preserve">PILOT CARD
</t>
    </r>
    <r>
      <rPr>
        <sz val="10"/>
        <color theme="1"/>
        <rFont val="Arial"/>
        <family val="2"/>
      </rPr>
      <t>STANDARD FORMS</t>
    </r>
  </si>
  <si>
    <t xml:space="preserve">Mooring boat:                          Heaving lines:      </t>
  </si>
  <si>
    <t>Attach template showing mooring lines, leads and sequence of sending same.</t>
  </si>
  <si>
    <t>Mooring lines to be sent ashore using:</t>
  </si>
  <si>
    <t>MOORING EQUIPMENT/FITTINGS</t>
  </si>
  <si>
    <t>(Refer also attached template)</t>
  </si>
  <si>
    <r>
      <t>Calculated C</t>
    </r>
    <r>
      <rPr>
        <b/>
        <vertAlign val="subscript"/>
        <sz val="10"/>
        <color theme="1"/>
        <rFont val="Arial"/>
        <family val="2"/>
      </rPr>
      <t>B</t>
    </r>
    <r>
      <rPr>
        <b/>
        <sz val="10"/>
        <color theme="1"/>
        <rFont val="Arial"/>
        <family val="2"/>
      </rPr>
      <t xml:space="preserve"> =</t>
    </r>
  </si>
  <si>
    <r>
      <t>Hydrostatic tables C</t>
    </r>
    <r>
      <rPr>
        <b/>
        <vertAlign val="subscript"/>
        <sz val="10"/>
        <color theme="1"/>
        <rFont val="Arial"/>
        <family val="2"/>
      </rPr>
      <t>B</t>
    </r>
    <r>
      <rPr>
        <b/>
        <sz val="10"/>
        <color theme="1"/>
        <rFont val="Arial"/>
        <family val="2"/>
      </rPr>
      <t>=</t>
    </r>
  </si>
  <si>
    <t>% of full ahead power</t>
  </si>
  <si>
    <r>
      <rPr>
        <b/>
        <sz val="10"/>
        <color theme="1"/>
        <rFont val="Arial"/>
        <family val="2"/>
      </rPr>
      <t>LOCAL WEATHER AND SEA CONDITIONS</t>
    </r>
    <r>
      <rPr>
        <sz val="10"/>
        <color theme="1"/>
        <rFont val="Arial"/>
        <family val="2"/>
      </rPr>
      <t xml:space="preserve"> (At the Pilot boarding station and at Berth)</t>
    </r>
  </si>
  <si>
    <r>
      <rPr>
        <b/>
        <sz val="10"/>
        <color theme="1"/>
        <rFont val="Arial"/>
        <family val="2"/>
      </rPr>
      <t>REGULATIONS</t>
    </r>
    <r>
      <rPr>
        <sz val="10"/>
        <color theme="1"/>
        <rFont val="Arial"/>
        <family val="2"/>
      </rPr>
      <t xml:space="preserve"> (VTS Reporting, Anchor/Look-out attendance, Maximum Allowable Draught)</t>
    </r>
  </si>
  <si>
    <r>
      <t xml:space="preserve">Page 1 of 2
</t>
    </r>
    <r>
      <rPr>
        <b/>
        <sz val="10"/>
        <color theme="1"/>
        <rFont val="Arial"/>
        <family val="2"/>
      </rPr>
      <t>Please Turn Over</t>
    </r>
  </si>
  <si>
    <t>KTM</t>
  </si>
  <si>
    <t>EPL Max. Limited Power (KW)</t>
  </si>
  <si>
    <t>Time limit astern</t>
  </si>
  <si>
    <t xml:space="preserve">Max. approach speed at 5 cables to berth                  Knots (considering wind, current, displacement, draft, UKC etc) </t>
  </si>
  <si>
    <t>Max. speed while approaching berth                          Knots</t>
  </si>
  <si>
    <t>Max. berthing athwartship/lateral speed                     Knots  (considering tugs assistance, fenders etc)</t>
  </si>
  <si>
    <r>
      <rPr>
        <b/>
        <sz val="10"/>
        <color theme="1"/>
        <rFont val="Arial"/>
        <family val="2"/>
      </rPr>
      <t>DETAILS OF THE PILOTAGE and BERTHING PLAN</t>
    </r>
    <r>
      <rPr>
        <sz val="10"/>
        <color theme="1"/>
        <rFont val="Arial"/>
        <family val="2"/>
      </rPr>
      <t xml:space="preserve"> including abort points and emergency plans</t>
    </r>
  </si>
  <si>
    <t xml:space="preserve">Vessel fitted with EPL (Y/N) </t>
  </si>
  <si>
    <t xml:space="preserve">Does EPL affect original engine manoeuvering orders (Y/N/NA) </t>
  </si>
  <si>
    <t>Max. RPM with EPL activated</t>
  </si>
  <si>
    <t>MASTER / PILOT EXCHANGE (Working Language: ENGLISH)</t>
  </si>
  <si>
    <t>with the pilot:</t>
  </si>
  <si>
    <t xml:space="preserve">Has the following been discussed </t>
  </si>
  <si>
    <t>Pilots intentions and operational factors discussed as soon as practicable after pilot boarding</t>
  </si>
  <si>
    <t>Pilotage plan and the circumstances when deviation from the  plan may be required discussed</t>
  </si>
  <si>
    <t>Any amendments to the plan agreed and changes in individual bridge team responsibilities made</t>
  </si>
  <si>
    <t xml:space="preserve"> before pilotage </t>
  </si>
  <si>
    <r>
      <rPr>
        <b/>
        <sz val="10"/>
        <color theme="1"/>
        <rFont val="Arial"/>
        <family val="2"/>
      </rPr>
      <t>OTHER IMPORTANT DETAILS (</t>
    </r>
    <r>
      <rPr>
        <sz val="10"/>
        <color theme="1"/>
        <rFont val="Arial"/>
        <family val="2"/>
      </rPr>
      <t>including update on trafic conditions, Navigation Hazards, Ship Movements, Berthing</t>
    </r>
  </si>
  <si>
    <t xml:space="preserve"> Restrictions, Any unusual ship handling characteristics and machinery, navigational</t>
  </si>
  <si>
    <t xml:space="preserve"> equipment and crew limitations that may affect the safe conduct of pilotage / berthing)</t>
  </si>
  <si>
    <t>Date and Time Master/Pilot information exchange completed:</t>
  </si>
  <si>
    <t>Form : 1.5.2A
Date : 08-Aug-25
Rev No : 10.4
Appr By : DPA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</si>
</sst>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000"/>
    <numFmt numFmtId="167" formatCode="0.00000"/>
    <numFmt numFmtId="168" formatCode="#,##0.0"/>
  </numFmts>
  <fonts count="29"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8"/>
      <color indexed="81"/>
      <name val="Tahoma"/>
      <family val="2"/>
    </font>
    <font>
      <sz val="9"/>
      <color indexed="81"/>
      <name val="Tahoma"/>
      <family val="2"/>
    </font>
    <font>
      <b/>
      <sz val="9"/>
      <color indexed="81"/>
      <name val="Tahoma"/>
      <family val="2"/>
    </font>
    <font>
      <sz val="10"/>
      <color theme="1"/>
      <name val="Arial"/>
      <family val="2"/>
    </font>
    <font>
      <sz val="11"/>
      <color theme="1"/>
      <name val="Calibri"/>
      <family val="2"/>
      <scheme val="minor"/>
    </font>
    <font>
      <b/>
      <sz val="10"/>
      <color theme="1"/>
      <name val="Arial"/>
      <family val="2"/>
    </font>
    <font>
      <sz val="10"/>
      <color theme="1"/>
      <name val="Arial"/>
      <family val="2"/>
    </font>
    <font>
      <b/>
      <sz val="18"/>
      <color theme="1"/>
      <name val="Arial"/>
      <family val="2"/>
    </font>
    <font>
      <b/>
      <sz val="12"/>
      <color theme="1"/>
      <name val="Arial"/>
      <family val="2"/>
    </font>
    <font>
      <sz val="12"/>
      <color theme="1"/>
      <name val="Arial"/>
      <family val="2"/>
    </font>
    <font>
      <sz val="14"/>
      <color theme="1"/>
      <name val="Arial"/>
      <family val="2"/>
    </font>
    <font>
      <b/>
      <sz val="14"/>
      <color theme="1"/>
      <name val="Arial"/>
      <family val="2"/>
    </font>
    <font>
      <b/>
      <vertAlign val="subscript"/>
      <sz val="10"/>
      <color theme="1"/>
      <name val="Arial"/>
      <family val="2"/>
    </font>
    <font>
      <b/>
      <sz val="11"/>
      <color theme="1"/>
      <name val="Arial"/>
      <family val="2"/>
    </font>
    <font>
      <sz val="8"/>
      <color theme="1"/>
      <name val="Arial"/>
      <family val="2"/>
    </font>
    <font>
      <sz val="9"/>
      <color theme="1"/>
      <name val="Arial"/>
      <family val="2"/>
    </font>
    <font>
      <u/>
      <sz val="12"/>
      <color theme="1"/>
      <name val="Arial"/>
      <family val="2"/>
    </font>
    <font>
      <b/>
      <sz val="8"/>
      <color theme="1"/>
      <name val="Arial"/>
      <family val="2"/>
    </font>
    <font>
      <sz val="11"/>
      <color theme="1"/>
      <name val="Arial"/>
      <family val="2"/>
    </font>
    <font>
      <sz val="10.5"/>
      <color theme="1"/>
      <name val="Arial"/>
      <family val="2"/>
    </font>
    <font>
      <sz val="12"/>
      <color theme="1"/>
      <name val="Calibri"/>
      <family val="2"/>
    </font>
    <font>
      <b/>
      <i/>
      <u/>
      <sz val="12"/>
      <color theme="1"/>
      <name val="Arial"/>
      <family val="2"/>
    </font>
    <font>
      <b/>
      <sz val="16"/>
      <color theme="1"/>
      <name val="Arial"/>
      <family val="2"/>
    </font>
    <font>
      <sz val="12"/>
      <name val="Arial"/>
      <family val="2"/>
    </font>
  </fonts>
  <fills count="2">
    <fill>
      <patternFill patternType="none"/>
    </fill>
    <fill>
      <patternFill patternType="gray125"/>
    </fill>
  </fills>
  <borders count="62">
    <border>
      <left/>
      <right/>
      <top/>
      <bottom/>
      <diagonal/>
    </border>
    <border>
      <left/>
      <right/>
      <top style="thin">
        <color auto="1"/>
      </top>
      <bottom/>
      <diagonal/>
    </border>
    <border>
      <left/>
      <right/>
      <top/>
      <bottom style="thin">
        <color auto="1"/>
      </bottom>
      <diagonal/>
    </border>
    <border>
      <left style="thin">
        <color auto="1"/>
      </left>
      <right/>
      <top/>
      <bottom/>
      <diagonal/>
    </border>
    <border>
      <left/>
      <right/>
      <top style="thin">
        <color auto="1"/>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style="medium">
        <color auto="1"/>
      </bottom>
      <diagonal/>
    </border>
    <border>
      <left/>
      <right/>
      <top/>
      <bottom style="medium">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style="double">
        <color auto="1"/>
      </left>
      <right/>
      <top/>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style="thin">
        <color auto="1"/>
      </bottom>
      <diagonal/>
    </border>
    <border>
      <left/>
      <right style="double">
        <color auto="1"/>
      </right>
      <top/>
      <bottom style="thin">
        <color auto="1"/>
      </bottom>
      <diagonal/>
    </border>
    <border>
      <left style="double">
        <color auto="1"/>
      </left>
      <right/>
      <top/>
      <bottom style="double">
        <color auto="1"/>
      </bottom>
      <diagonal/>
    </border>
    <border>
      <left/>
      <right/>
      <top/>
      <bottom style="double">
        <color auto="1"/>
      </bottom>
      <diagonal/>
    </border>
    <border>
      <left style="double">
        <color auto="1"/>
      </left>
      <right/>
      <top style="double">
        <color auto="1"/>
      </top>
      <bottom/>
      <diagonal/>
    </border>
    <border>
      <left/>
      <right/>
      <top style="double">
        <color auto="1"/>
      </top>
      <bottom/>
      <diagonal/>
    </border>
    <border>
      <left/>
      <right style="thin">
        <color auto="1"/>
      </right>
      <top/>
      <bottom style="double">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medium">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auto="1"/>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thin">
        <color auto="1"/>
      </right>
      <top style="double">
        <color indexed="64"/>
      </top>
      <bottom style="thin">
        <color auto="1"/>
      </bottom>
      <diagonal/>
    </border>
    <border>
      <left/>
      <right style="double">
        <color indexed="64"/>
      </right>
      <top style="double">
        <color indexed="64"/>
      </top>
      <bottom style="double">
        <color indexed="64"/>
      </bottom>
      <diagonal/>
    </border>
    <border>
      <left style="medium">
        <color auto="1"/>
      </left>
      <right/>
      <top style="medium">
        <color auto="1"/>
      </top>
      <bottom/>
      <diagonal/>
    </border>
    <border>
      <left style="thin">
        <color auto="1"/>
      </left>
      <right style="medium">
        <color auto="1"/>
      </right>
      <top style="medium">
        <color auto="1"/>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5">
    <xf numFmtId="0" fontId="0" fillId="0" borderId="0"/>
    <xf numFmtId="0" fontId="3" fillId="0" borderId="0"/>
    <xf numFmtId="0" fontId="9" fillId="0" borderId="0"/>
    <xf numFmtId="0" fontId="3" fillId="0" borderId="0"/>
    <xf numFmtId="0" fontId="1" fillId="0" borderId="0"/>
  </cellStyleXfs>
  <cellXfs count="462">
    <xf numFmtId="0" fontId="0" fillId="0" borderId="0" xfId="0"/>
    <xf numFmtId="0" fontId="8" fillId="0" borderId="0" xfId="2" applyFont="1" applyAlignment="1">
      <alignment horizontal="left" vertical="center" wrapText="1"/>
    </xf>
    <xf numFmtId="0" fontId="8" fillId="0" borderId="0" xfId="2" applyFont="1" applyAlignment="1">
      <alignment horizontal="center" vertical="center"/>
    </xf>
    <xf numFmtId="0" fontId="8" fillId="0" borderId="0" xfId="2" applyFont="1" applyAlignment="1">
      <alignment horizontal="center" vertical="center" wrapText="1"/>
    </xf>
    <xf numFmtId="0" fontId="11" fillId="0" borderId="0" xfId="0" applyFont="1"/>
    <xf numFmtId="0" fontId="11" fillId="0" borderId="0" xfId="0" applyFont="1" applyProtection="1">
      <protection locked="0"/>
    </xf>
    <xf numFmtId="0" fontId="12" fillId="0" borderId="24" xfId="0" applyFont="1" applyBorder="1" applyAlignment="1">
      <alignment horizontal="center" vertical="center"/>
    </xf>
    <xf numFmtId="0" fontId="13" fillId="0" borderId="24" xfId="0" applyFont="1" applyBorder="1" applyAlignment="1">
      <alignment horizontal="center" vertical="center"/>
    </xf>
    <xf numFmtId="0" fontId="14" fillId="0" borderId="24" xfId="0" applyFont="1" applyBorder="1" applyAlignment="1">
      <alignment horizontal="center" vertical="center"/>
    </xf>
    <xf numFmtId="0" fontId="15" fillId="0" borderId="11" xfId="0" applyFont="1" applyBorder="1" applyAlignment="1">
      <alignment horizontal="center" vertical="center"/>
    </xf>
    <xf numFmtId="0" fontId="13" fillId="0" borderId="0" xfId="0" applyFont="1"/>
    <xf numFmtId="0" fontId="16" fillId="0" borderId="14" xfId="0" applyFont="1" applyBorder="1"/>
    <xf numFmtId="0" fontId="15"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horizontal="right" vertical="center"/>
    </xf>
    <xf numFmtId="0" fontId="16" fillId="0" borderId="12" xfId="0" applyFont="1" applyBorder="1"/>
    <xf numFmtId="0" fontId="11" fillId="0" borderId="14" xfId="0" applyFont="1" applyBorder="1"/>
    <xf numFmtId="0" fontId="14" fillId="0" borderId="0" xfId="0" applyFont="1" applyAlignment="1">
      <alignment horizontal="center" vertical="center"/>
    </xf>
    <xf numFmtId="0" fontId="11" fillId="0" borderId="12" xfId="0" applyFont="1" applyBorder="1"/>
    <xf numFmtId="15" fontId="14" fillId="0" borderId="0" xfId="0" applyNumberFormat="1" applyFont="1" applyAlignment="1">
      <alignment vertical="center"/>
    </xf>
    <xf numFmtId="0" fontId="15" fillId="0" borderId="0" xfId="0" applyFont="1" applyAlignment="1">
      <alignment vertical="center"/>
    </xf>
    <xf numFmtId="0" fontId="10" fillId="0" borderId="0" xfId="0" applyFont="1" applyAlignment="1">
      <alignment horizontal="right"/>
    </xf>
    <xf numFmtId="166" fontId="10" fillId="0" borderId="0" xfId="0" applyNumberFormat="1" applyFont="1"/>
    <xf numFmtId="0" fontId="11" fillId="0" borderId="15" xfId="0" applyFont="1" applyBorder="1"/>
    <xf numFmtId="2" fontId="8" fillId="0" borderId="4" xfId="0" applyNumberFormat="1" applyFont="1" applyBorder="1" applyAlignment="1">
      <alignment vertical="center"/>
    </xf>
    <xf numFmtId="0" fontId="10" fillId="0" borderId="4" xfId="0" applyFont="1" applyBorder="1" applyAlignment="1">
      <alignment vertical="center"/>
    </xf>
    <xf numFmtId="0" fontId="18" fillId="0" borderId="4" xfId="0" applyFont="1" applyBorder="1" applyAlignment="1">
      <alignment vertical="center"/>
    </xf>
    <xf numFmtId="0" fontId="11" fillId="0" borderId="16" xfId="0" applyFont="1" applyBorder="1"/>
    <xf numFmtId="166" fontId="10" fillId="0" borderId="33" xfId="0" applyNumberFormat="1" applyFont="1" applyBorder="1" applyAlignment="1" applyProtection="1">
      <alignment horizontal="right"/>
      <protection locked="0"/>
    </xf>
    <xf numFmtId="0" fontId="14" fillId="0" borderId="14" xfId="0" applyFont="1" applyBorder="1"/>
    <xf numFmtId="0" fontId="13" fillId="0" borderId="0" xfId="0" applyFont="1" applyAlignment="1">
      <alignment horizontal="center" vertical="center"/>
    </xf>
    <xf numFmtId="0" fontId="13" fillId="0" borderId="5" xfId="0" applyFont="1" applyBorder="1" applyAlignment="1">
      <alignment horizontal="center" vertical="center"/>
    </xf>
    <xf numFmtId="0" fontId="14" fillId="0" borderId="12" xfId="0" applyFont="1" applyBorder="1"/>
    <xf numFmtId="0" fontId="14" fillId="0" borderId="5" xfId="0" applyFont="1" applyBorder="1" applyAlignment="1">
      <alignment horizontal="left" vertical="center"/>
    </xf>
    <xf numFmtId="0" fontId="14" fillId="0" borderId="14" xfId="0" applyFont="1" applyBorder="1" applyAlignment="1">
      <alignment horizontal="center" vertical="center"/>
    </xf>
    <xf numFmtId="165" fontId="14" fillId="0" borderId="0" xfId="0" applyNumberFormat="1" applyFont="1" applyAlignment="1">
      <alignment vertical="center"/>
    </xf>
    <xf numFmtId="3" fontId="14" fillId="0" borderId="0" xfId="0" applyNumberFormat="1" applyFont="1" applyAlignment="1">
      <alignment vertical="center"/>
    </xf>
    <xf numFmtId="3" fontId="14" fillId="0" borderId="5" xfId="0" applyNumberFormat="1" applyFont="1" applyBorder="1" applyAlignment="1">
      <alignment vertical="center"/>
    </xf>
    <xf numFmtId="0" fontId="14" fillId="0" borderId="12" xfId="0" applyFont="1" applyBorder="1" applyAlignment="1">
      <alignment horizontal="center" vertical="center"/>
    </xf>
    <xf numFmtId="2" fontId="14" fillId="0" borderId="0" xfId="0" applyNumberFormat="1" applyFont="1" applyAlignment="1">
      <alignment horizontal="left" vertical="center"/>
    </xf>
    <xf numFmtId="2" fontId="14" fillId="0" borderId="5" xfId="0" applyNumberFormat="1" applyFont="1" applyBorder="1" applyAlignment="1">
      <alignment horizontal="left" vertical="center"/>
    </xf>
    <xf numFmtId="1" fontId="14" fillId="0" borderId="0" xfId="0" applyNumberFormat="1" applyFont="1" applyAlignment="1">
      <alignment vertical="center"/>
    </xf>
    <xf numFmtId="167" fontId="10" fillId="0" borderId="0" xfId="0" applyNumberFormat="1" applyFont="1"/>
    <xf numFmtId="0" fontId="10" fillId="0" borderId="0" xfId="0" applyFont="1" applyAlignment="1">
      <alignment horizontal="center"/>
    </xf>
    <xf numFmtId="10" fontId="14" fillId="0" borderId="0" xfId="0" applyNumberFormat="1" applyFont="1" applyAlignment="1">
      <alignment horizontal="left" vertical="center"/>
    </xf>
    <xf numFmtId="0" fontId="14" fillId="0" borderId="17" xfId="0" applyFont="1" applyBorder="1"/>
    <xf numFmtId="0" fontId="14" fillId="0" borderId="1" xfId="0" applyFont="1" applyBorder="1" applyAlignment="1">
      <alignment horizontal="left" vertical="center"/>
    </xf>
    <xf numFmtId="2" fontId="14" fillId="0" borderId="1" xfId="0" applyNumberFormat="1" applyFont="1" applyBorder="1" applyAlignment="1">
      <alignment horizontal="left" vertical="center"/>
    </xf>
    <xf numFmtId="10" fontId="14" fillId="0" borderId="1" xfId="0" applyNumberFormat="1" applyFont="1" applyBorder="1" applyAlignment="1">
      <alignment horizontal="left" vertical="center"/>
    </xf>
    <xf numFmtId="0" fontId="14" fillId="0" borderId="18" xfId="0" applyFont="1" applyBorder="1"/>
    <xf numFmtId="2" fontId="8" fillId="0" borderId="26" xfId="0" applyNumberFormat="1" applyFont="1" applyBorder="1"/>
    <xf numFmtId="2" fontId="8" fillId="0" borderId="27" xfId="0" applyNumberFormat="1" applyFont="1" applyBorder="1"/>
    <xf numFmtId="0" fontId="14" fillId="0" borderId="0" xfId="0" quotePrefix="1" applyFont="1" applyAlignment="1">
      <alignment horizontal="left" vertical="center"/>
    </xf>
    <xf numFmtId="1" fontId="14" fillId="0" borderId="0" xfId="0" applyNumberFormat="1" applyFont="1" applyAlignment="1">
      <alignment horizontal="left" vertical="center"/>
    </xf>
    <xf numFmtId="2" fontId="14" fillId="0" borderId="0" xfId="0" applyNumberFormat="1" applyFont="1" applyAlignment="1">
      <alignment vertical="center"/>
    </xf>
    <xf numFmtId="0" fontId="8" fillId="0" borderId="28" xfId="0" applyFont="1" applyBorder="1" applyAlignment="1">
      <alignment horizontal="center"/>
    </xf>
    <xf numFmtId="2" fontId="8" fillId="0" borderId="10" xfId="0" applyNumberFormat="1" applyFont="1" applyBorder="1"/>
    <xf numFmtId="2" fontId="8" fillId="0" borderId="29" xfId="0" applyNumberFormat="1" applyFont="1" applyBorder="1"/>
    <xf numFmtId="2" fontId="14" fillId="0" borderId="0" xfId="0" applyNumberFormat="1" applyFont="1" applyAlignment="1">
      <alignment horizontal="center" vertical="center"/>
    </xf>
    <xf numFmtId="0" fontId="14" fillId="0" borderId="19" xfId="0" applyFont="1" applyBorder="1"/>
    <xf numFmtId="0" fontId="14" fillId="0" borderId="2" xfId="0" quotePrefix="1" applyFont="1" applyBorder="1" applyAlignment="1">
      <alignment horizontal="left" vertical="center"/>
    </xf>
    <xf numFmtId="0" fontId="14" fillId="0" borderId="2" xfId="0" applyFont="1" applyBorder="1" applyAlignment="1">
      <alignment horizontal="left" vertical="center"/>
    </xf>
    <xf numFmtId="1" fontId="14" fillId="0" borderId="2" xfId="0" applyNumberFormat="1" applyFont="1" applyBorder="1" applyAlignment="1">
      <alignment horizontal="left" vertical="center"/>
    </xf>
    <xf numFmtId="2" fontId="14" fillId="0" borderId="2" xfId="0" applyNumberFormat="1" applyFont="1" applyBorder="1" applyAlignment="1">
      <alignment horizontal="left" vertical="center"/>
    </xf>
    <xf numFmtId="0" fontId="14" fillId="0" borderId="20" xfId="0" applyFont="1" applyBorder="1"/>
    <xf numFmtId="0" fontId="14" fillId="0" borderId="0" xfId="0" applyFont="1" applyAlignment="1">
      <alignment textRotation="90"/>
    </xf>
    <xf numFmtId="0" fontId="14" fillId="0" borderId="0" xfId="0" applyFont="1" applyAlignment="1">
      <alignment vertical="center" textRotation="90"/>
    </xf>
    <xf numFmtId="2" fontId="14" fillId="0" borderId="0" xfId="0" applyNumberFormat="1" applyFont="1" applyAlignment="1">
      <alignment vertical="center" textRotation="90"/>
    </xf>
    <xf numFmtId="165" fontId="14" fillId="0" borderId="0" xfId="0" applyNumberFormat="1" applyFont="1" applyAlignment="1">
      <alignment horizontal="left" vertical="center"/>
    </xf>
    <xf numFmtId="0" fontId="8" fillId="0" borderId="0" xfId="0" applyFont="1" applyAlignment="1">
      <alignment horizontal="center"/>
    </xf>
    <xf numFmtId="2" fontId="8" fillId="0" borderId="0" xfId="0" applyNumberFormat="1" applyFont="1"/>
    <xf numFmtId="2" fontId="8" fillId="0" borderId="0" xfId="0" applyNumberFormat="1" applyFont="1" applyAlignment="1">
      <alignment horizontal="right"/>
    </xf>
    <xf numFmtId="0" fontId="19" fillId="0" borderId="0" xfId="0" applyFont="1" applyAlignment="1">
      <alignment horizontal="center"/>
    </xf>
    <xf numFmtId="0" fontId="20" fillId="0" borderId="0" xfId="0" applyFont="1" applyAlignment="1">
      <alignment horizontal="center"/>
    </xf>
    <xf numFmtId="0" fontId="10" fillId="0" borderId="0" xfId="0" applyFont="1"/>
    <xf numFmtId="0" fontId="14" fillId="0" borderId="2" xfId="0" applyFont="1" applyBorder="1" applyAlignment="1">
      <alignment vertical="center"/>
    </xf>
    <xf numFmtId="0" fontId="21" fillId="0" borderId="20" xfId="0" applyFont="1" applyBorder="1"/>
    <xf numFmtId="0" fontId="14" fillId="0" borderId="1" xfId="0" applyFont="1" applyBorder="1" applyAlignment="1">
      <alignment vertical="center"/>
    </xf>
    <xf numFmtId="0" fontId="19" fillId="0" borderId="0" xfId="0" applyFont="1" applyAlignment="1">
      <alignment horizontal="left" vertical="center"/>
    </xf>
    <xf numFmtId="0" fontId="22" fillId="0" borderId="0" xfId="0" applyFont="1" applyAlignment="1">
      <alignment horizontal="left" vertical="center"/>
    </xf>
    <xf numFmtId="0" fontId="13" fillId="0" borderId="12" xfId="0" applyFont="1" applyBorder="1"/>
    <xf numFmtId="165" fontId="11" fillId="0" borderId="0" xfId="0" applyNumberFormat="1" applyFont="1" applyAlignment="1">
      <alignment horizontal="left" vertical="center"/>
    </xf>
    <xf numFmtId="165" fontId="14" fillId="0" borderId="7" xfId="0" applyNumberFormat="1" applyFont="1" applyBorder="1" applyAlignment="1">
      <alignment horizontal="left" vertical="center"/>
    </xf>
    <xf numFmtId="165" fontId="11" fillId="0" borderId="8" xfId="0" applyNumberFormat="1" applyFont="1" applyBorder="1" applyAlignment="1">
      <alignment horizontal="left" vertical="center"/>
    </xf>
    <xf numFmtId="165" fontId="14" fillId="0" borderId="8" xfId="0" applyNumberFormat="1" applyFont="1" applyBorder="1" applyAlignment="1">
      <alignment horizontal="left" vertical="center"/>
    </xf>
    <xf numFmtId="0" fontId="14" fillId="0" borderId="8" xfId="0" applyFont="1" applyBorder="1" applyAlignment="1">
      <alignment horizontal="left" vertical="center"/>
    </xf>
    <xf numFmtId="0" fontId="14" fillId="0" borderId="3" xfId="0" applyFont="1" applyBorder="1" applyAlignment="1">
      <alignment horizontal="left" vertical="center"/>
    </xf>
    <xf numFmtId="0" fontId="11" fillId="0" borderId="0" xfId="0" applyFont="1" applyAlignment="1">
      <alignment horizontal="left" vertical="center"/>
    </xf>
    <xf numFmtId="0" fontId="14" fillId="0" borderId="3" xfId="0" applyFont="1" applyBorder="1" applyAlignment="1">
      <alignment vertical="center"/>
    </xf>
    <xf numFmtId="0" fontId="14" fillId="0" borderId="9" xfId="0" applyFont="1" applyBorder="1" applyAlignment="1">
      <alignment horizontal="left" vertical="center"/>
    </xf>
    <xf numFmtId="165" fontId="11" fillId="0" borderId="2" xfId="0" applyNumberFormat="1" applyFont="1" applyBorder="1" applyAlignment="1">
      <alignment horizontal="left" vertical="center"/>
    </xf>
    <xf numFmtId="165" fontId="14" fillId="0" borderId="2" xfId="0" applyNumberFormat="1"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14" fillId="0" borderId="0" xfId="0" applyFont="1"/>
    <xf numFmtId="0" fontId="25"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vertical="center" wrapText="1"/>
    </xf>
    <xf numFmtId="0" fontId="14" fillId="0" borderId="21" xfId="0" applyFont="1" applyBorder="1"/>
    <xf numFmtId="0" fontId="14" fillId="0" borderId="22" xfId="0" applyFont="1" applyBorder="1" applyAlignment="1">
      <alignment horizontal="left" vertical="center"/>
    </xf>
    <xf numFmtId="0" fontId="14" fillId="0" borderId="25" xfId="0" applyFont="1" applyBorder="1" applyAlignment="1">
      <alignment horizontal="left" vertical="center"/>
    </xf>
    <xf numFmtId="0" fontId="14" fillId="0" borderId="22" xfId="0" applyFont="1" applyBorder="1" applyAlignment="1">
      <alignment vertical="center" wrapText="1"/>
    </xf>
    <xf numFmtId="0" fontId="14" fillId="0" borderId="13" xfId="0" applyFont="1" applyBorder="1"/>
    <xf numFmtId="0" fontId="14" fillId="0" borderId="0" xfId="0" applyFont="1" applyProtection="1">
      <protection locked="0"/>
    </xf>
    <xf numFmtId="0" fontId="16" fillId="0" borderId="14" xfId="0" applyFont="1" applyBorder="1" applyAlignment="1">
      <alignment vertical="center"/>
    </xf>
    <xf numFmtId="0" fontId="16" fillId="0" borderId="0" xfId="0" applyFont="1" applyAlignment="1">
      <alignment vertical="center"/>
    </xf>
    <xf numFmtId="0" fontId="16" fillId="0" borderId="12" xfId="0" applyFont="1" applyBorder="1" applyAlignment="1">
      <alignment vertical="center"/>
    </xf>
    <xf numFmtId="0" fontId="26" fillId="0" borderId="0" xfId="0" applyFont="1"/>
    <xf numFmtId="0" fontId="14" fillId="0" borderId="0" xfId="0" applyFont="1" applyAlignment="1">
      <alignment horizontal="left"/>
    </xf>
    <xf numFmtId="0" fontId="14" fillId="0" borderId="0" xfId="0" applyFont="1" applyAlignment="1">
      <alignment horizontal="center"/>
    </xf>
    <xf numFmtId="0" fontId="27" fillId="0" borderId="0" xfId="0" applyFont="1" applyAlignment="1">
      <alignment horizontal="center" vertical="center"/>
    </xf>
    <xf numFmtId="0" fontId="18" fillId="0" borderId="0" xfId="0" applyFont="1" applyAlignment="1">
      <alignment wrapText="1"/>
    </xf>
    <xf numFmtId="15" fontId="14" fillId="0" borderId="0" xfId="0" applyNumberFormat="1" applyFont="1" applyAlignment="1">
      <alignment horizontal="center"/>
    </xf>
    <xf numFmtId="0" fontId="11" fillId="0" borderId="14" xfId="0" applyFont="1" applyBorder="1" applyProtection="1">
      <protection locked="0"/>
    </xf>
    <xf numFmtId="0" fontId="14" fillId="0" borderId="12" xfId="0" applyFont="1" applyBorder="1" applyProtection="1">
      <protection locked="0"/>
    </xf>
    <xf numFmtId="0" fontId="11" fillId="0" borderId="21" xfId="0" applyFont="1" applyBorder="1" applyProtection="1">
      <protection locked="0"/>
    </xf>
    <xf numFmtId="0" fontId="14" fillId="0" borderId="22" xfId="0" applyFont="1" applyBorder="1" applyProtection="1">
      <protection locked="0"/>
    </xf>
    <xf numFmtId="0" fontId="14" fillId="0" borderId="13" xfId="0" applyFont="1" applyBorder="1" applyProtection="1">
      <protection locked="0"/>
    </xf>
    <xf numFmtId="0" fontId="2" fillId="0" borderId="0" xfId="2" applyFont="1" applyAlignment="1">
      <alignment vertical="center" wrapText="1"/>
    </xf>
    <xf numFmtId="0" fontId="8" fillId="0" borderId="0" xfId="1" applyFont="1" applyAlignment="1">
      <alignment horizontal="center"/>
    </xf>
    <xf numFmtId="0" fontId="19" fillId="0" borderId="0" xfId="1" applyFont="1" applyAlignment="1">
      <alignment horizontal="center" vertical="center"/>
    </xf>
    <xf numFmtId="0" fontId="19" fillId="0" borderId="0" xfId="1" applyFont="1" applyAlignment="1">
      <alignment horizontal="left"/>
    </xf>
    <xf numFmtId="0" fontId="8" fillId="0" borderId="0" xfId="1" applyFont="1"/>
    <xf numFmtId="0" fontId="8" fillId="0" borderId="24" xfId="1" applyFont="1" applyBorder="1"/>
    <xf numFmtId="0" fontId="8" fillId="0" borderId="11" xfId="1" applyFont="1" applyBorder="1"/>
    <xf numFmtId="0" fontId="23" fillId="0" borderId="14" xfId="1" applyFont="1" applyBorder="1" applyAlignment="1">
      <alignment horizontal="center"/>
    </xf>
    <xf numFmtId="0" fontId="8" fillId="0" borderId="0" xfId="1" applyFont="1" applyAlignment="1" applyProtection="1">
      <alignment horizontal="right"/>
      <protection locked="0"/>
    </xf>
    <xf numFmtId="0" fontId="23" fillId="0" borderId="0" xfId="1" applyFont="1" applyAlignment="1" applyProtection="1">
      <alignment horizontal="center"/>
      <protection locked="0"/>
    </xf>
    <xf numFmtId="0" fontId="8" fillId="0" borderId="14" xfId="1" applyFont="1" applyBorder="1" applyAlignment="1">
      <alignment horizontal="center"/>
    </xf>
    <xf numFmtId="0" fontId="8" fillId="0" borderId="0" xfId="1" applyFont="1" applyAlignment="1" applyProtection="1">
      <alignment horizontal="center"/>
      <protection locked="0"/>
    </xf>
    <xf numFmtId="0" fontId="23" fillId="0" borderId="12" xfId="1" applyFont="1" applyBorder="1" applyAlignment="1" applyProtection="1">
      <alignment horizontal="center"/>
      <protection locked="0"/>
    </xf>
    <xf numFmtId="0" fontId="8" fillId="0" borderId="14" xfId="1" applyFont="1" applyBorder="1"/>
    <xf numFmtId="0" fontId="8" fillId="0" borderId="12" xfId="1" applyFont="1" applyBorder="1"/>
    <xf numFmtId="0" fontId="10" fillId="0" borderId="14" xfId="1" applyFont="1" applyBorder="1" applyAlignment="1">
      <alignment vertical="top"/>
    </xf>
    <xf numFmtId="0" fontId="10" fillId="0" borderId="0" xfId="1" applyFont="1" applyAlignment="1">
      <alignment vertical="top"/>
    </xf>
    <xf numFmtId="0" fontId="8" fillId="0" borderId="4" xfId="1" applyFont="1" applyBorder="1" applyAlignment="1" applyProtection="1">
      <alignment horizontal="center"/>
      <protection locked="0"/>
    </xf>
    <xf numFmtId="0" fontId="8" fillId="0" borderId="0" xfId="1" applyFont="1" applyProtection="1">
      <protection locked="0"/>
    </xf>
    <xf numFmtId="0" fontId="8" fillId="0" borderId="14" xfId="1" applyFont="1" applyBorder="1" applyAlignment="1">
      <alignment horizontal="right"/>
    </xf>
    <xf numFmtId="0" fontId="8" fillId="0" borderId="0" xfId="1" applyFont="1" applyAlignment="1">
      <alignment horizontal="right"/>
    </xf>
    <xf numFmtId="0" fontId="8" fillId="0" borderId="1" xfId="1" applyFont="1" applyBorder="1"/>
    <xf numFmtId="0" fontId="8" fillId="0" borderId="2" xfId="1" applyFont="1" applyBorder="1" applyAlignment="1">
      <alignment horizontal="right"/>
    </xf>
    <xf numFmtId="0" fontId="11" fillId="0" borderId="0" xfId="0" applyFont="1" applyAlignment="1">
      <alignment horizontal="center"/>
    </xf>
    <xf numFmtId="0" fontId="8" fillId="0" borderId="12" xfId="1" applyFont="1" applyBorder="1" applyProtection="1">
      <protection locked="0"/>
    </xf>
    <xf numFmtId="0" fontId="8" fillId="0" borderId="14" xfId="1" applyFont="1" applyBorder="1" applyAlignment="1">
      <alignment horizontal="left" vertical="top"/>
    </xf>
    <xf numFmtId="0" fontId="8" fillId="0" borderId="16" xfId="1" applyFont="1" applyBorder="1" applyAlignment="1" applyProtection="1">
      <alignment horizontal="center"/>
      <protection locked="0"/>
    </xf>
    <xf numFmtId="0" fontId="8" fillId="0" borderId="14" xfId="1" applyFont="1" applyBorder="1" applyProtection="1">
      <protection locked="0"/>
    </xf>
    <xf numFmtId="0" fontId="10" fillId="0" borderId="14" xfId="1" applyFont="1" applyBorder="1" applyProtection="1">
      <protection locked="0"/>
    </xf>
    <xf numFmtId="0" fontId="8" fillId="0" borderId="21" xfId="1" applyFont="1" applyBorder="1"/>
    <xf numFmtId="0" fontId="8" fillId="0" borderId="22" xfId="1" applyFont="1" applyBorder="1"/>
    <xf numFmtId="0" fontId="8" fillId="0" borderId="13" xfId="1" applyFont="1" applyBorder="1"/>
    <xf numFmtId="0" fontId="16" fillId="0" borderId="23" xfId="0" applyFont="1" applyBorder="1"/>
    <xf numFmtId="0" fontId="15" fillId="0" borderId="24" xfId="0" applyFont="1" applyBorder="1" applyAlignment="1">
      <alignment horizontal="left" vertical="center"/>
    </xf>
    <xf numFmtId="0" fontId="14" fillId="0" borderId="24" xfId="0" applyFont="1" applyBorder="1" applyAlignment="1">
      <alignment horizontal="left" vertical="center"/>
    </xf>
    <xf numFmtId="0" fontId="15" fillId="0" borderId="24" xfId="0" applyFont="1" applyBorder="1" applyAlignment="1">
      <alignment horizontal="center" vertical="center"/>
    </xf>
    <xf numFmtId="0" fontId="14" fillId="0" borderId="24" xfId="0" applyFont="1" applyBorder="1" applyAlignment="1">
      <alignment vertical="center"/>
    </xf>
    <xf numFmtId="0" fontId="14" fillId="0" borderId="24" xfId="0" applyFont="1" applyBorder="1" applyAlignment="1">
      <alignment horizontal="right" vertical="center"/>
    </xf>
    <xf numFmtId="0" fontId="16" fillId="0" borderId="11" xfId="0" applyFont="1" applyBorder="1"/>
    <xf numFmtId="0" fontId="23" fillId="0" borderId="0" xfId="0" applyFont="1" applyAlignment="1">
      <alignment horizontal="left" vertical="center"/>
    </xf>
    <xf numFmtId="0" fontId="14" fillId="0" borderId="10" xfId="0" applyFont="1" applyBorder="1"/>
    <xf numFmtId="0" fontId="14" fillId="0" borderId="0" xfId="0" applyFont="1" applyAlignment="1">
      <alignment horizontal="left" wrapText="1"/>
    </xf>
    <xf numFmtId="0" fontId="14" fillId="0" borderId="12" xfId="0" applyFont="1" applyBorder="1" applyAlignment="1">
      <alignment horizontal="left" wrapText="1"/>
    </xf>
    <xf numFmtId="0" fontId="14" fillId="0" borderId="2" xfId="0" applyFont="1" applyBorder="1"/>
    <xf numFmtId="0" fontId="14" fillId="0" borderId="4" xfId="0" applyFont="1" applyBorder="1"/>
    <xf numFmtId="0" fontId="11" fillId="0" borderId="10" xfId="0" applyFont="1" applyBorder="1" applyProtection="1">
      <protection locked="0"/>
    </xf>
    <xf numFmtId="0" fontId="27" fillId="0" borderId="6" xfId="0" applyFont="1" applyBorder="1" applyAlignment="1">
      <alignment horizontal="center" vertical="center"/>
    </xf>
    <xf numFmtId="0" fontId="27" fillId="0" borderId="3" xfId="0" applyFont="1" applyBorder="1" applyAlignment="1">
      <alignment horizontal="center" vertical="center"/>
    </xf>
    <xf numFmtId="0" fontId="11" fillId="0" borderId="3" xfId="0" applyFont="1" applyBorder="1"/>
    <xf numFmtId="0" fontId="23" fillId="0" borderId="0" xfId="0" applyFont="1"/>
    <xf numFmtId="0" fontId="11" fillId="0" borderId="1" xfId="0" applyFont="1" applyBorder="1"/>
    <xf numFmtId="0" fontId="14" fillId="0" borderId="30" xfId="0" applyFont="1" applyBorder="1"/>
    <xf numFmtId="0" fontId="11" fillId="0" borderId="21" xfId="0" applyFont="1" applyBorder="1"/>
    <xf numFmtId="0" fontId="14" fillId="0" borderId="22" xfId="0" applyFont="1" applyBorder="1"/>
    <xf numFmtId="0" fontId="8" fillId="0" borderId="17" xfId="1" applyFont="1" applyBorder="1" applyProtection="1">
      <protection locked="0"/>
    </xf>
    <xf numFmtId="0" fontId="8" fillId="0" borderId="1" xfId="1" applyFont="1" applyBorder="1" applyProtection="1">
      <protection locked="0"/>
    </xf>
    <xf numFmtId="0" fontId="8" fillId="0" borderId="18" xfId="1" applyFont="1" applyBorder="1" applyProtection="1">
      <protection locked="0"/>
    </xf>
    <xf numFmtId="0" fontId="8" fillId="0" borderId="19" xfId="1" applyFont="1" applyBorder="1" applyProtection="1">
      <protection locked="0"/>
    </xf>
    <xf numFmtId="0" fontId="8" fillId="0" borderId="2" xfId="1" applyFont="1" applyBorder="1" applyProtection="1">
      <protection locked="0"/>
    </xf>
    <xf numFmtId="0" fontId="8" fillId="0" borderId="20" xfId="1" applyFont="1" applyBorder="1" applyProtection="1">
      <protection locked="0"/>
    </xf>
    <xf numFmtId="0" fontId="8" fillId="0" borderId="0" xfId="0" applyFont="1"/>
    <xf numFmtId="0" fontId="8" fillId="0" borderId="0" xfId="0" applyFont="1" applyProtection="1">
      <protection locked="0"/>
    </xf>
    <xf numFmtId="0" fontId="8" fillId="0" borderId="23" xfId="0" applyFont="1" applyBorder="1"/>
    <xf numFmtId="0" fontId="8" fillId="0" borderId="24" xfId="0" applyFont="1" applyBorder="1"/>
    <xf numFmtId="0" fontId="8" fillId="0" borderId="14" xfId="0" applyFont="1" applyBorder="1"/>
    <xf numFmtId="0" fontId="8" fillId="0" borderId="12" xfId="0" applyFont="1" applyBorder="1"/>
    <xf numFmtId="0" fontId="8" fillId="0" borderId="0" xfId="0" applyFont="1" applyAlignment="1">
      <alignment horizontal="right"/>
    </xf>
    <xf numFmtId="167" fontId="8" fillId="0" borderId="0" xfId="0" applyNumberFormat="1" applyFont="1"/>
    <xf numFmtId="0" fontId="8" fillId="0" borderId="15" xfId="0" applyFont="1" applyBorder="1"/>
    <xf numFmtId="0" fontId="8" fillId="0" borderId="16" xfId="0" applyFont="1" applyBorder="1"/>
    <xf numFmtId="165" fontId="8" fillId="0" borderId="0" xfId="0" applyNumberFormat="1" applyFont="1" applyAlignment="1">
      <alignment horizontal="left" vertical="center"/>
    </xf>
    <xf numFmtId="165" fontId="8" fillId="0" borderId="8" xfId="0" applyNumberFormat="1" applyFont="1" applyBorder="1" applyAlignment="1">
      <alignment horizontal="left" vertical="center"/>
    </xf>
    <xf numFmtId="165" fontId="8" fillId="0" borderId="2" xfId="0" applyNumberFormat="1" applyFont="1" applyBorder="1" applyAlignment="1">
      <alignment horizontal="left" vertical="center"/>
    </xf>
    <xf numFmtId="0" fontId="8" fillId="0" borderId="57" xfId="0" applyFont="1" applyBorder="1" applyAlignment="1">
      <alignment horizontal="center"/>
    </xf>
    <xf numFmtId="0" fontId="8" fillId="0" borderId="40" xfId="0" applyFont="1" applyBorder="1" applyAlignment="1">
      <alignment horizontal="center"/>
    </xf>
    <xf numFmtId="0" fontId="8" fillId="0" borderId="58" xfId="0" applyFont="1" applyBorder="1" applyAlignment="1">
      <alignment horizontal="center"/>
    </xf>
    <xf numFmtId="0" fontId="8" fillId="0" borderId="59" xfId="0" applyFont="1" applyBorder="1" applyAlignment="1">
      <alignment horizontal="center"/>
    </xf>
    <xf numFmtId="0" fontId="8" fillId="0" borderId="60" xfId="0" applyFont="1" applyBorder="1" applyAlignment="1">
      <alignment horizontal="center"/>
    </xf>
    <xf numFmtId="2" fontId="8" fillId="0" borderId="33" xfId="0" applyNumberFormat="1" applyFont="1" applyBorder="1"/>
    <xf numFmtId="2" fontId="8" fillId="0" borderId="61" xfId="0" applyNumberFormat="1" applyFont="1" applyBorder="1"/>
    <xf numFmtId="0" fontId="8" fillId="0" borderId="0" xfId="0" applyFont="1" applyAlignment="1">
      <alignment horizontal="left" wrapText="1"/>
    </xf>
    <xf numFmtId="0" fontId="8" fillId="0" borderId="12" xfId="0" applyFont="1" applyBorder="1" applyAlignment="1">
      <alignment horizontal="left" wrapText="1"/>
    </xf>
    <xf numFmtId="0" fontId="28" fillId="0" borderId="0" xfId="0" applyFont="1"/>
    <xf numFmtId="0" fontId="8" fillId="0" borderId="0" xfId="0" applyFont="1" applyAlignment="1">
      <alignment horizontal="center" vertical="top" wrapText="1"/>
    </xf>
    <xf numFmtId="0" fontId="14" fillId="0" borderId="0" xfId="0" applyFont="1" applyAlignment="1">
      <alignment horizontal="center" vertical="top" wrapText="1"/>
    </xf>
    <xf numFmtId="0" fontId="14" fillId="0" borderId="36" xfId="0" applyFont="1" applyBorder="1" applyAlignment="1">
      <alignment horizontal="left" vertical="center"/>
    </xf>
    <xf numFmtId="0" fontId="14" fillId="0" borderId="2" xfId="0" applyFont="1" applyBorder="1" applyAlignment="1">
      <alignment vertical="center" wrapText="1"/>
    </xf>
    <xf numFmtId="0" fontId="28" fillId="0" borderId="0" xfId="0" applyFont="1" applyProtection="1">
      <protection locked="0"/>
    </xf>
    <xf numFmtId="0" fontId="28" fillId="0" borderId="0" xfId="1" applyFont="1" applyProtection="1">
      <protection locked="0"/>
    </xf>
    <xf numFmtId="0" fontId="8" fillId="0" borderId="46" xfId="2" applyFont="1" applyBorder="1" applyAlignment="1">
      <alignment horizontal="center" vertical="center"/>
    </xf>
    <xf numFmtId="0" fontId="8" fillId="0" borderId="31" xfId="2" applyFont="1" applyBorder="1" applyAlignment="1">
      <alignment horizontal="center" vertical="center"/>
    </xf>
    <xf numFmtId="0" fontId="8" fillId="0" borderId="49" xfId="2" applyFont="1" applyBorder="1" applyAlignment="1">
      <alignment horizontal="left" vertical="center" wrapText="1"/>
    </xf>
    <xf numFmtId="0" fontId="8" fillId="0" borderId="47" xfId="2" applyFont="1" applyBorder="1" applyAlignment="1">
      <alignment horizontal="left" vertical="center" wrapText="1"/>
    </xf>
    <xf numFmtId="0" fontId="8" fillId="0" borderId="48" xfId="2" applyFont="1" applyBorder="1" applyAlignment="1">
      <alignment horizontal="left" vertical="center" wrapText="1"/>
    </xf>
    <xf numFmtId="0" fontId="8" fillId="0" borderId="49" xfId="2" applyFont="1" applyBorder="1" applyAlignment="1">
      <alignment horizontal="center" vertical="center" wrapText="1"/>
    </xf>
    <xf numFmtId="0" fontId="8" fillId="0" borderId="47" xfId="2" applyFont="1" applyBorder="1" applyAlignment="1">
      <alignment horizontal="center" vertical="center" wrapText="1"/>
    </xf>
    <xf numFmtId="0" fontId="8" fillId="0" borderId="50" xfId="2" applyFont="1" applyBorder="1" applyAlignment="1">
      <alignment horizontal="center" vertical="center" wrapText="1"/>
    </xf>
    <xf numFmtId="0" fontId="10" fillId="0" borderId="32" xfId="2" applyFont="1" applyBorder="1" applyAlignment="1">
      <alignment horizontal="center" vertical="center"/>
    </xf>
    <xf numFmtId="0" fontId="10" fillId="0" borderId="0" xfId="2" applyFont="1" applyAlignment="1">
      <alignment horizontal="center" vertical="center"/>
    </xf>
    <xf numFmtId="0" fontId="10" fillId="0" borderId="8" xfId="0" applyFont="1" applyBorder="1" applyAlignment="1">
      <alignment horizontal="center"/>
    </xf>
    <xf numFmtId="0" fontId="14" fillId="0" borderId="0" xfId="0" applyFont="1" applyAlignment="1">
      <alignment horizontal="left" vertical="center"/>
    </xf>
    <xf numFmtId="165" fontId="14" fillId="0" borderId="34" xfId="0" applyNumberFormat="1" applyFont="1" applyBorder="1" applyAlignment="1" applyProtection="1">
      <alignment horizontal="center" vertical="center"/>
      <protection locked="0"/>
    </xf>
    <xf numFmtId="165" fontId="14" fillId="0" borderId="4" xfId="0" applyNumberFormat="1" applyFont="1" applyBorder="1" applyAlignment="1" applyProtection="1">
      <alignment horizontal="center" vertical="center"/>
      <protection locked="0"/>
    </xf>
    <xf numFmtId="165" fontId="14" fillId="0" borderId="35" xfId="0" applyNumberFormat="1"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23" fillId="0" borderId="14" xfId="0" applyFont="1" applyBorder="1" applyAlignment="1">
      <alignment horizontal="center" vertical="center"/>
    </xf>
    <xf numFmtId="0" fontId="23" fillId="0" borderId="0" xfId="0" applyFont="1" applyAlignment="1">
      <alignment horizontal="center" vertical="center"/>
    </xf>
    <xf numFmtId="0" fontId="23" fillId="0" borderId="12" xfId="0" applyFont="1" applyBorder="1" applyAlignment="1">
      <alignment horizontal="center" vertical="center"/>
    </xf>
    <xf numFmtId="0" fontId="14" fillId="0" borderId="34"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14" fillId="0" borderId="35" xfId="0" applyFont="1" applyBorder="1" applyAlignment="1" applyProtection="1">
      <alignment horizontal="left" vertical="center"/>
      <protection locked="0"/>
    </xf>
    <xf numFmtId="165" fontId="14" fillId="0" borderId="10" xfId="0" applyNumberFormat="1" applyFont="1" applyBorder="1" applyAlignment="1" applyProtection="1">
      <alignment horizontal="center" vertical="center"/>
      <protection locked="0"/>
    </xf>
    <xf numFmtId="0" fontId="18" fillId="0" borderId="40" xfId="0" applyFont="1" applyBorder="1" applyAlignment="1">
      <alignment horizontal="center" vertical="center" textRotation="90"/>
    </xf>
    <xf numFmtId="0" fontId="18" fillId="0" borderId="38" xfId="0" applyFont="1" applyBorder="1" applyAlignment="1">
      <alignment horizontal="center" vertical="center" textRotation="90"/>
    </xf>
    <xf numFmtId="0" fontId="18" fillId="0" borderId="41" xfId="0" applyFont="1" applyBorder="1" applyAlignment="1">
      <alignment horizontal="center" vertical="center" textRotation="90"/>
    </xf>
    <xf numFmtId="165" fontId="14" fillId="0" borderId="41" xfId="0" applyNumberFormat="1" applyFont="1" applyBorder="1" applyAlignment="1" applyProtection="1">
      <alignment horizontal="center" vertical="center"/>
      <protection locked="0"/>
    </xf>
    <xf numFmtId="2" fontId="14" fillId="0" borderId="34" xfId="0" applyNumberFormat="1" applyFont="1" applyBorder="1" applyAlignment="1">
      <alignment horizontal="center" vertical="center"/>
    </xf>
    <xf numFmtId="2" fontId="14" fillId="0" borderId="4" xfId="0" applyNumberFormat="1" applyFont="1" applyBorder="1" applyAlignment="1">
      <alignment horizontal="center" vertical="center"/>
    </xf>
    <xf numFmtId="2" fontId="14" fillId="0" borderId="35" xfId="0" applyNumberFormat="1" applyFont="1" applyBorder="1" applyAlignment="1">
      <alignment horizontal="center" vertical="center"/>
    </xf>
    <xf numFmtId="0" fontId="14" fillId="0" borderId="3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0" borderId="34" xfId="0" applyFont="1" applyBorder="1" applyAlignment="1">
      <alignment horizontal="center" vertical="center"/>
    </xf>
    <xf numFmtId="0" fontId="14" fillId="0" borderId="4" xfId="0" applyFont="1" applyBorder="1" applyAlignment="1">
      <alignment horizontal="center" vertical="center"/>
    </xf>
    <xf numFmtId="0" fontId="14" fillId="0" borderId="35" xfId="0" applyFont="1" applyBorder="1" applyAlignment="1">
      <alignment horizontal="center" vertical="center"/>
    </xf>
    <xf numFmtId="168" fontId="14" fillId="0" borderId="34" xfId="0" applyNumberFormat="1" applyFont="1" applyBorder="1" applyAlignment="1" applyProtection="1">
      <alignment horizontal="center" vertical="center"/>
      <protection locked="0"/>
    </xf>
    <xf numFmtId="168" fontId="14" fillId="0" borderId="4" xfId="0" applyNumberFormat="1" applyFont="1" applyBorder="1" applyAlignment="1" applyProtection="1">
      <alignment horizontal="center" vertical="center"/>
      <protection locked="0"/>
    </xf>
    <xf numFmtId="168" fontId="14" fillId="0" borderId="35" xfId="0" applyNumberFormat="1" applyFont="1" applyBorder="1" applyAlignment="1" applyProtection="1">
      <alignment horizontal="center" vertical="center"/>
      <protection locked="0"/>
    </xf>
    <xf numFmtId="2" fontId="18" fillId="0" borderId="0" xfId="0" applyNumberFormat="1" applyFont="1" applyAlignment="1">
      <alignment horizontal="left" vertical="center" wrapText="1" shrinkToFit="1"/>
    </xf>
    <xf numFmtId="2" fontId="18" fillId="0" borderId="5" xfId="0" applyNumberFormat="1" applyFont="1" applyBorder="1" applyAlignment="1">
      <alignment horizontal="left" vertical="center" wrapText="1" shrinkToFit="1"/>
    </xf>
    <xf numFmtId="0" fontId="14" fillId="0" borderId="6"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7"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2" fontId="13" fillId="0" borderId="0" xfId="0" applyNumberFormat="1" applyFont="1" applyAlignment="1">
      <alignment vertical="center" shrinkToFit="1"/>
    </xf>
    <xf numFmtId="2" fontId="13" fillId="0" borderId="5" xfId="0" applyNumberFormat="1" applyFont="1" applyBorder="1" applyAlignment="1">
      <alignment vertical="center" shrinkToFit="1"/>
    </xf>
    <xf numFmtId="0" fontId="18" fillId="0" borderId="30" xfId="0" applyFont="1" applyBorder="1" applyAlignment="1">
      <alignment horizontal="center" vertical="center" textRotation="90"/>
    </xf>
    <xf numFmtId="0" fontId="18" fillId="0" borderId="39" xfId="0" applyFont="1" applyBorder="1" applyAlignment="1">
      <alignment horizontal="center" vertical="center" textRotation="90"/>
    </xf>
    <xf numFmtId="2" fontId="14" fillId="0" borderId="10" xfId="0" applyNumberFormat="1" applyFont="1" applyBorder="1" applyAlignment="1" applyProtection="1">
      <alignment horizontal="center" vertical="center"/>
      <protection locked="0"/>
    </xf>
    <xf numFmtId="165" fontId="14" fillId="0" borderId="33" xfId="0" applyNumberFormat="1" applyFont="1" applyBorder="1" applyAlignment="1" applyProtection="1">
      <alignment horizontal="center" vertical="center"/>
      <protection locked="0"/>
    </xf>
    <xf numFmtId="2" fontId="14" fillId="0" borderId="33" xfId="0" applyNumberFormat="1" applyFont="1" applyBorder="1" applyAlignment="1" applyProtection="1">
      <alignment horizontal="center" vertical="center"/>
      <protection locked="0"/>
    </xf>
    <xf numFmtId="0" fontId="24" fillId="0" borderId="0" xfId="0" applyFont="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2" fontId="18" fillId="0" borderId="10" xfId="0" applyNumberFormat="1" applyFont="1" applyBorder="1" applyAlignment="1">
      <alignment horizontal="center" vertical="center"/>
    </xf>
    <xf numFmtId="49" fontId="14" fillId="0" borderId="34" xfId="0" quotePrefix="1" applyNumberFormat="1" applyFont="1" applyBorder="1" applyAlignment="1" applyProtection="1">
      <alignment horizontal="center" vertical="center"/>
      <protection locked="0"/>
    </xf>
    <xf numFmtId="49" fontId="14" fillId="0" borderId="4" xfId="0" applyNumberFormat="1" applyFont="1" applyBorder="1" applyAlignment="1" applyProtection="1">
      <alignment horizontal="center" vertical="center"/>
      <protection locked="0"/>
    </xf>
    <xf numFmtId="49" fontId="14" fillId="0" borderId="35" xfId="0" applyNumberFormat="1" applyFont="1" applyBorder="1" applyAlignment="1" applyProtection="1">
      <alignment horizontal="center" vertical="center"/>
      <protection locked="0"/>
    </xf>
    <xf numFmtId="0" fontId="18" fillId="0" borderId="9" xfId="0" applyFont="1" applyBorder="1" applyAlignment="1">
      <alignment horizontal="center" vertical="center"/>
    </xf>
    <xf numFmtId="0" fontId="18" fillId="0" borderId="2" xfId="0" applyFont="1" applyBorder="1" applyAlignment="1">
      <alignment horizontal="center" vertical="center"/>
    </xf>
    <xf numFmtId="0" fontId="14" fillId="0" borderId="34" xfId="0" quotePrefix="1" applyFont="1" applyBorder="1" applyAlignment="1" applyProtection="1">
      <alignment horizontal="center" vertical="center"/>
      <protection locked="0"/>
    </xf>
    <xf numFmtId="2" fontId="14" fillId="0" borderId="34" xfId="0" applyNumberFormat="1" applyFont="1" applyBorder="1" applyAlignment="1" applyProtection="1">
      <alignment horizontal="center" vertical="center"/>
      <protection locked="0"/>
    </xf>
    <xf numFmtId="2" fontId="14" fillId="0" borderId="4" xfId="0" applyNumberFormat="1" applyFont="1" applyBorder="1" applyAlignment="1" applyProtection="1">
      <alignment horizontal="center" vertical="center"/>
      <protection locked="0"/>
    </xf>
    <xf numFmtId="2" fontId="14" fillId="0" borderId="35" xfId="0" applyNumberFormat="1" applyFont="1" applyBorder="1" applyAlignment="1" applyProtection="1">
      <alignment horizontal="center" vertical="center"/>
      <protection locked="0"/>
    </xf>
    <xf numFmtId="0" fontId="14" fillId="0" borderId="6" xfId="0" applyFont="1" applyBorder="1" applyAlignment="1">
      <alignment horizontal="center" vertical="center"/>
    </xf>
    <xf numFmtId="0" fontId="14" fillId="0" borderId="1" xfId="0" applyFont="1" applyBorder="1" applyAlignment="1">
      <alignment horizontal="center" vertical="center"/>
    </xf>
    <xf numFmtId="0" fontId="14" fillId="0" borderId="37" xfId="0" applyFont="1" applyBorder="1" applyAlignment="1">
      <alignment horizontal="center" vertical="center"/>
    </xf>
    <xf numFmtId="165" fontId="8" fillId="0" borderId="34" xfId="0" applyNumberFormat="1" applyFont="1" applyBorder="1" applyAlignment="1" applyProtection="1">
      <alignment horizontal="center" vertical="center"/>
      <protection locked="0"/>
    </xf>
    <xf numFmtId="165" fontId="8" fillId="0" borderId="35" xfId="0" applyNumberFormat="1" applyFont="1" applyBorder="1" applyAlignment="1" applyProtection="1">
      <alignment horizontal="center" vertical="center"/>
      <protection locked="0"/>
    </xf>
    <xf numFmtId="2" fontId="18" fillId="0" borderId="4" xfId="0" applyNumberFormat="1" applyFont="1" applyBorder="1" applyAlignment="1">
      <alignment horizontal="center" vertical="center"/>
    </xf>
    <xf numFmtId="15" fontId="14" fillId="0" borderId="34" xfId="0" applyNumberFormat="1" applyFont="1" applyBorder="1" applyAlignment="1" applyProtection="1">
      <alignment horizontal="center" vertical="center"/>
      <protection locked="0"/>
    </xf>
    <xf numFmtId="0" fontId="8" fillId="0" borderId="4" xfId="0" applyFont="1" applyBorder="1" applyAlignment="1">
      <alignment horizontal="right" vertical="center"/>
    </xf>
    <xf numFmtId="164" fontId="10" fillId="0" borderId="34" xfId="0" applyNumberFormat="1" applyFont="1" applyBorder="1" applyAlignment="1">
      <alignment horizontal="center" vertical="center"/>
    </xf>
    <xf numFmtId="164" fontId="10" fillId="0" borderId="4" xfId="0" applyNumberFormat="1" applyFont="1" applyBorder="1" applyAlignment="1">
      <alignment horizontal="center" vertical="center"/>
    </xf>
    <xf numFmtId="164" fontId="10" fillId="0" borderId="35" xfId="0" applyNumberFormat="1" applyFont="1" applyBorder="1" applyAlignment="1">
      <alignment horizontal="center" vertical="center"/>
    </xf>
    <xf numFmtId="3" fontId="14" fillId="0" borderId="34" xfId="0" applyNumberFormat="1" applyFont="1" applyBorder="1" applyAlignment="1" applyProtection="1">
      <alignment horizontal="center" vertical="center"/>
      <protection locked="0"/>
    </xf>
    <xf numFmtId="3" fontId="14" fillId="0" borderId="4" xfId="0" applyNumberFormat="1" applyFont="1" applyBorder="1" applyAlignment="1" applyProtection="1">
      <alignment horizontal="center" vertical="center"/>
      <protection locked="0"/>
    </xf>
    <xf numFmtId="3" fontId="14" fillId="0" borderId="35" xfId="0" applyNumberFormat="1" applyFont="1" applyBorder="1" applyAlignment="1" applyProtection="1">
      <alignment horizontal="center" vertical="center"/>
      <protection locked="0"/>
    </xf>
    <xf numFmtId="1" fontId="14" fillId="0" borderId="34" xfId="0" applyNumberFormat="1" applyFont="1" applyBorder="1" applyAlignment="1" applyProtection="1">
      <alignment horizontal="center" vertical="center"/>
      <protection locked="0"/>
    </xf>
    <xf numFmtId="1" fontId="14" fillId="0" borderId="35" xfId="0" applyNumberFormat="1" applyFont="1" applyBorder="1" applyAlignment="1" applyProtection="1">
      <alignment horizontal="center" vertical="center"/>
      <protection locked="0"/>
    </xf>
    <xf numFmtId="165" fontId="14" fillId="0" borderId="9" xfId="0" applyNumberFormat="1" applyFont="1" applyBorder="1" applyAlignment="1" applyProtection="1">
      <alignment horizontal="center" vertical="center"/>
      <protection locked="0"/>
    </xf>
    <xf numFmtId="165" fontId="14" fillId="0" borderId="2" xfId="0" applyNumberFormat="1" applyFont="1" applyBorder="1" applyAlignment="1" applyProtection="1">
      <alignment horizontal="center" vertical="center"/>
      <protection locked="0"/>
    </xf>
    <xf numFmtId="165" fontId="14" fillId="0" borderId="36" xfId="0" applyNumberFormat="1" applyFont="1" applyBorder="1" applyAlignment="1" applyProtection="1">
      <alignment horizontal="center" vertical="center"/>
      <protection locked="0"/>
    </xf>
    <xf numFmtId="0" fontId="8" fillId="0" borderId="44" xfId="2" applyFont="1" applyBorder="1" applyAlignment="1">
      <alignment horizontal="left" vertical="center" wrapText="1"/>
    </xf>
    <xf numFmtId="0" fontId="8" fillId="0" borderId="43" xfId="2" applyFont="1" applyBorder="1" applyAlignment="1">
      <alignment horizontal="left" vertical="center" wrapText="1"/>
    </xf>
    <xf numFmtId="0" fontId="8" fillId="0" borderId="56" xfId="2" applyFont="1" applyBorder="1" applyAlignment="1">
      <alignment horizontal="left" vertical="center" wrapText="1"/>
    </xf>
    <xf numFmtId="0" fontId="8" fillId="0" borderId="51" xfId="2" applyFont="1" applyBorder="1" applyAlignment="1">
      <alignment horizontal="center" vertical="center"/>
    </xf>
    <xf numFmtId="0" fontId="8" fillId="0" borderId="52" xfId="2" applyFont="1" applyBorder="1" applyAlignment="1">
      <alignment horizontal="center" vertical="center"/>
    </xf>
    <xf numFmtId="0" fontId="8" fillId="0" borderId="44" xfId="2" applyFont="1" applyBorder="1" applyAlignment="1">
      <alignment horizontal="center" vertical="center" wrapText="1"/>
    </xf>
    <xf numFmtId="0" fontId="8" fillId="0" borderId="43" xfId="2" applyFont="1" applyBorder="1" applyAlignment="1">
      <alignment horizontal="center" vertical="center" wrapText="1"/>
    </xf>
    <xf numFmtId="0" fontId="8" fillId="0" borderId="45" xfId="2" applyFont="1" applyBorder="1" applyAlignment="1">
      <alignment horizontal="center" vertical="center" wrapText="1"/>
    </xf>
    <xf numFmtId="0" fontId="11" fillId="0" borderId="0" xfId="0" applyFont="1" applyAlignment="1">
      <alignment horizont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0" borderId="3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5" xfId="0" applyFont="1" applyBorder="1" applyAlignment="1">
      <alignment horizontal="center" vertical="center" wrapText="1"/>
    </xf>
    <xf numFmtId="165" fontId="14" fillId="0" borderId="41" xfId="0" applyNumberFormat="1" applyFont="1" applyBorder="1" applyAlignment="1">
      <alignment horizontal="center" vertical="center"/>
    </xf>
    <xf numFmtId="165" fontId="14" fillId="0" borderId="10" xfId="0" applyNumberFormat="1" applyFont="1" applyBorder="1" applyAlignment="1">
      <alignment horizontal="center" vertical="center"/>
    </xf>
    <xf numFmtId="165" fontId="14" fillId="0" borderId="34" xfId="0" applyNumberFormat="1" applyFont="1" applyBorder="1" applyAlignment="1">
      <alignment horizontal="center" vertical="center"/>
    </xf>
    <xf numFmtId="165" fontId="14" fillId="0" borderId="4" xfId="0" applyNumberFormat="1" applyFont="1" applyBorder="1" applyAlignment="1">
      <alignment horizontal="center" vertical="center"/>
    </xf>
    <xf numFmtId="165" fontId="14" fillId="0" borderId="35" xfId="0" applyNumberFormat="1" applyFont="1" applyBorder="1" applyAlignment="1">
      <alignment horizontal="center" vertical="center"/>
    </xf>
    <xf numFmtId="0" fontId="14" fillId="0" borderId="0" xfId="0" applyFont="1" applyAlignment="1">
      <alignment horizontal="left"/>
    </xf>
    <xf numFmtId="0" fontId="14" fillId="0" borderId="34" xfId="0" applyFont="1" applyBorder="1" applyAlignment="1">
      <alignment horizontal="center"/>
    </xf>
    <xf numFmtId="0" fontId="14" fillId="0" borderId="4" xfId="0" applyFont="1" applyBorder="1" applyAlignment="1">
      <alignment horizontal="center"/>
    </xf>
    <xf numFmtId="0" fontId="14" fillId="0" borderId="35" xfId="0" applyFont="1" applyBorder="1" applyAlignment="1">
      <alignment horizontal="center"/>
    </xf>
    <xf numFmtId="0" fontId="16" fillId="0" borderId="17"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wrapText="1"/>
    </xf>
    <xf numFmtId="0" fontId="16" fillId="0" borderId="12"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0" xfId="0" applyFont="1" applyBorder="1" applyAlignment="1">
      <alignment horizontal="center" vertical="center" wrapText="1"/>
    </xf>
    <xf numFmtId="0" fontId="14" fillId="0" borderId="6" xfId="0" applyFont="1" applyBorder="1" applyAlignment="1">
      <alignment horizontal="center"/>
    </xf>
    <xf numFmtId="0" fontId="14" fillId="0" borderId="1" xfId="0" applyFont="1" applyBorder="1" applyAlignment="1">
      <alignment horizontal="center"/>
    </xf>
    <xf numFmtId="0" fontId="14" fillId="0" borderId="37" xfId="0" applyFont="1" applyBorder="1" applyAlignment="1">
      <alignment horizontal="center"/>
    </xf>
    <xf numFmtId="0" fontId="14" fillId="0" borderId="3" xfId="0" applyFont="1" applyBorder="1" applyAlignment="1">
      <alignment horizontal="center"/>
    </xf>
    <xf numFmtId="0" fontId="14" fillId="0" borderId="0" xfId="0" applyFont="1" applyAlignment="1">
      <alignment horizontal="center"/>
    </xf>
    <xf numFmtId="0" fontId="14" fillId="0" borderId="5" xfId="0" applyFont="1" applyBorder="1" applyAlignment="1">
      <alignment horizontal="center"/>
    </xf>
    <xf numFmtId="0" fontId="14" fillId="0" borderId="9" xfId="0" applyFont="1" applyBorder="1" applyAlignment="1">
      <alignment horizontal="center"/>
    </xf>
    <xf numFmtId="0" fontId="14" fillId="0" borderId="2" xfId="0" applyFont="1" applyBorder="1" applyAlignment="1">
      <alignment horizontal="center"/>
    </xf>
    <xf numFmtId="0" fontId="14" fillId="0" borderId="36" xfId="0" applyFont="1" applyBorder="1" applyAlignment="1">
      <alignment horizontal="center"/>
    </xf>
    <xf numFmtId="0" fontId="16" fillId="0" borderId="14" xfId="0" applyFont="1" applyBorder="1" applyAlignment="1">
      <alignment horizontal="center" vertical="center"/>
    </xf>
    <xf numFmtId="0" fontId="16" fillId="0" borderId="0" xfId="0" applyFont="1" applyAlignment="1">
      <alignment horizontal="center" vertical="center"/>
    </xf>
    <xf numFmtId="0" fontId="16" fillId="0" borderId="12" xfId="0" applyFont="1" applyBorder="1" applyAlignment="1">
      <alignment horizontal="center" vertical="center"/>
    </xf>
    <xf numFmtId="0" fontId="16" fillId="0" borderId="19" xfId="0" applyFont="1" applyBorder="1" applyAlignment="1">
      <alignment horizontal="center" vertical="center"/>
    </xf>
    <xf numFmtId="0" fontId="16" fillId="0" borderId="2" xfId="0" applyFont="1" applyBorder="1" applyAlignment="1">
      <alignment horizontal="center" vertical="center"/>
    </xf>
    <xf numFmtId="0" fontId="16" fillId="0" borderId="20" xfId="0" applyFont="1" applyBorder="1" applyAlignment="1">
      <alignment horizontal="center" vertical="center"/>
    </xf>
    <xf numFmtId="0" fontId="16" fillId="0" borderId="17" xfId="0" applyFont="1" applyBorder="1" applyAlignment="1">
      <alignment horizontal="center" vertical="center"/>
    </xf>
    <xf numFmtId="0" fontId="16" fillId="0" borderId="1" xfId="0" applyFont="1" applyBorder="1" applyAlignment="1">
      <alignment horizontal="center" vertical="center"/>
    </xf>
    <xf numFmtId="0" fontId="16" fillId="0" borderId="18" xfId="0" applyFont="1" applyBorder="1" applyAlignment="1">
      <alignment horizontal="center" vertical="center"/>
    </xf>
    <xf numFmtId="0" fontId="20" fillId="0" borderId="0" xfId="0" applyFont="1" applyAlignment="1">
      <alignment horizontal="center" wrapText="1"/>
    </xf>
    <xf numFmtId="0" fontId="20" fillId="0" borderId="0" xfId="0" applyFont="1" applyAlignment="1">
      <alignment horizontal="center"/>
    </xf>
    <xf numFmtId="0" fontId="20" fillId="0" borderId="12" xfId="0" applyFont="1" applyBorder="1" applyAlignment="1">
      <alignment horizontal="center"/>
    </xf>
    <xf numFmtId="0" fontId="14" fillId="0" borderId="0" xfId="0" applyFont="1" applyAlignment="1">
      <alignment horizontal="right" wrapText="1"/>
    </xf>
    <xf numFmtId="0" fontId="8" fillId="0" borderId="0" xfId="0" applyFont="1" applyAlignment="1">
      <alignment horizontal="center" vertical="top" wrapText="1"/>
    </xf>
    <xf numFmtId="0" fontId="14" fillId="0" borderId="0" xfId="0" applyFont="1" applyAlignment="1">
      <alignment horizontal="center" vertical="top" wrapText="1"/>
    </xf>
    <xf numFmtId="0" fontId="14" fillId="0" borderId="34" xfId="0" applyFont="1" applyBorder="1" applyAlignment="1">
      <alignment horizontal="left" vertical="center"/>
    </xf>
    <xf numFmtId="0" fontId="14" fillId="0" borderId="4" xfId="0" applyFont="1" applyBorder="1" applyAlignment="1">
      <alignment horizontal="left" vertical="center"/>
    </xf>
    <xf numFmtId="0" fontId="14" fillId="0" borderId="35" xfId="0" applyFont="1" applyBorder="1" applyAlignment="1">
      <alignment horizontal="left" vertical="center"/>
    </xf>
    <xf numFmtId="0" fontId="23" fillId="0" borderId="5" xfId="0" applyFont="1" applyBorder="1" applyAlignment="1">
      <alignment horizontal="center" vertical="center"/>
    </xf>
    <xf numFmtId="2" fontId="14" fillId="0" borderId="10" xfId="0" applyNumberFormat="1" applyFont="1" applyBorder="1" applyAlignment="1">
      <alignment horizontal="center" vertical="center"/>
    </xf>
    <xf numFmtId="165" fontId="14" fillId="0" borderId="33" xfId="0" applyNumberFormat="1" applyFont="1" applyBorder="1" applyAlignment="1">
      <alignment horizontal="center" vertical="center"/>
    </xf>
    <xf numFmtId="2" fontId="14" fillId="0" borderId="33" xfId="0" applyNumberFormat="1" applyFont="1" applyBorder="1" applyAlignment="1">
      <alignment horizontal="center" vertical="center"/>
    </xf>
    <xf numFmtId="0" fontId="14" fillId="0" borderId="6" xfId="0" applyFont="1" applyBorder="1" applyAlignment="1" applyProtection="1">
      <alignment vertical="center"/>
      <protection locked="0"/>
    </xf>
    <xf numFmtId="0" fontId="14" fillId="0" borderId="1" xfId="0" applyFont="1" applyBorder="1" applyAlignment="1" applyProtection="1">
      <alignment vertical="center"/>
      <protection locked="0"/>
    </xf>
    <xf numFmtId="0" fontId="14" fillId="0" borderId="37" xfId="0" applyFont="1" applyBorder="1" applyAlignment="1" applyProtection="1">
      <alignment vertical="center"/>
      <protection locked="0"/>
    </xf>
    <xf numFmtId="0" fontId="14" fillId="0" borderId="9" xfId="0" applyFont="1" applyBorder="1" applyAlignment="1" applyProtection="1">
      <alignment vertical="center"/>
      <protection locked="0"/>
    </xf>
    <xf numFmtId="0" fontId="14" fillId="0" borderId="2" xfId="0" applyFont="1" applyBorder="1" applyAlignment="1" applyProtection="1">
      <alignment vertical="center"/>
      <protection locked="0"/>
    </xf>
    <xf numFmtId="0" fontId="14" fillId="0" borderId="36" xfId="0" applyFont="1" applyBorder="1" applyAlignment="1" applyProtection="1">
      <alignment vertical="center"/>
      <protection locked="0"/>
    </xf>
    <xf numFmtId="2" fontId="13" fillId="0" borderId="0" xfId="0" applyNumberFormat="1" applyFont="1" applyAlignment="1">
      <alignment vertical="center" wrapText="1" shrinkToFit="1"/>
    </xf>
    <xf numFmtId="2" fontId="13" fillId="0" borderId="5" xfId="0" applyNumberFormat="1" applyFont="1" applyBorder="1" applyAlignment="1">
      <alignment vertical="center" wrapText="1" shrinkToFit="1"/>
    </xf>
    <xf numFmtId="0" fontId="13" fillId="0" borderId="9" xfId="0" applyFont="1" applyBorder="1" applyAlignment="1">
      <alignment horizontal="center" vertical="center"/>
    </xf>
    <xf numFmtId="0" fontId="13" fillId="0" borderId="2" xfId="0" applyFont="1" applyBorder="1" applyAlignment="1">
      <alignment horizontal="center" vertical="center"/>
    </xf>
    <xf numFmtId="0" fontId="13" fillId="0" borderId="36" xfId="0" applyFont="1" applyBorder="1" applyAlignment="1">
      <alignment horizontal="center" vertical="center"/>
    </xf>
    <xf numFmtId="165" fontId="8" fillId="0" borderId="34" xfId="0" applyNumberFormat="1" applyFont="1" applyBorder="1" applyAlignment="1">
      <alignment horizontal="center" vertical="center"/>
    </xf>
    <xf numFmtId="165" fontId="8" fillId="0" borderId="35" xfId="0" applyNumberFormat="1" applyFont="1" applyBorder="1" applyAlignment="1">
      <alignment horizontal="center" vertical="center"/>
    </xf>
    <xf numFmtId="15" fontId="14" fillId="0" borderId="53" xfId="0" applyNumberFormat="1" applyFont="1" applyBorder="1" applyAlignment="1">
      <alignment horizontal="center" vertical="center"/>
    </xf>
    <xf numFmtId="0" fontId="19" fillId="0" borderId="0" xfId="0" applyFont="1" applyAlignment="1">
      <alignment horizontal="center" vertical="top"/>
    </xf>
    <xf numFmtId="0" fontId="8" fillId="0" borderId="0" xfId="0" applyFont="1" applyAlignment="1">
      <alignment horizontal="left" vertical="center"/>
    </xf>
    <xf numFmtId="0" fontId="11" fillId="0" borderId="0" xfId="0" applyFont="1" applyAlignment="1">
      <alignment horizontal="left" vertical="center"/>
    </xf>
    <xf numFmtId="165" fontId="11" fillId="0" borderId="0" xfId="0" applyNumberFormat="1" applyFont="1" applyAlignment="1">
      <alignment horizontal="left" vertical="center"/>
    </xf>
    <xf numFmtId="3" fontId="14" fillId="0" borderId="34" xfId="0" applyNumberFormat="1" applyFont="1" applyBorder="1" applyAlignment="1">
      <alignment horizontal="center" vertical="center"/>
    </xf>
    <xf numFmtId="3" fontId="14" fillId="0" borderId="4" xfId="0" applyNumberFormat="1" applyFont="1" applyBorder="1" applyAlignment="1">
      <alignment horizontal="center" vertical="center"/>
    </xf>
    <xf numFmtId="3" fontId="14" fillId="0" borderId="35" xfId="0" applyNumberFormat="1" applyFont="1" applyBorder="1" applyAlignment="1">
      <alignment horizontal="center" vertical="center"/>
    </xf>
    <xf numFmtId="1" fontId="14" fillId="0" borderId="34" xfId="0" applyNumberFormat="1" applyFont="1" applyBorder="1" applyAlignment="1">
      <alignment horizontal="center" vertical="center"/>
    </xf>
    <xf numFmtId="1" fontId="14" fillId="0" borderId="35" xfId="0" applyNumberFormat="1" applyFont="1" applyBorder="1" applyAlignment="1">
      <alignment horizontal="center" vertical="center"/>
    </xf>
    <xf numFmtId="0" fontId="13" fillId="0" borderId="1" xfId="0" applyFont="1" applyBorder="1" applyAlignment="1">
      <alignment horizontal="center" vertical="center"/>
    </xf>
    <xf numFmtId="0" fontId="8" fillId="0" borderId="0" xfId="1" applyFont="1" applyAlignment="1">
      <alignment horizontal="center"/>
    </xf>
    <xf numFmtId="0" fontId="11" fillId="0" borderId="14" xfId="1" applyFont="1" applyBorder="1" applyAlignment="1">
      <alignment horizontal="center"/>
    </xf>
    <xf numFmtId="0" fontId="8" fillId="0" borderId="34" xfId="1" applyFont="1" applyBorder="1" applyAlignment="1" applyProtection="1">
      <alignment horizontal="center"/>
      <protection locked="0"/>
    </xf>
    <xf numFmtId="0" fontId="8" fillId="0" borderId="4" xfId="1" applyFont="1" applyBorder="1" applyAlignment="1" applyProtection="1">
      <alignment horizontal="center"/>
      <protection locked="0"/>
    </xf>
    <xf numFmtId="0" fontId="8" fillId="0" borderId="16" xfId="1" applyFont="1" applyBorder="1" applyAlignment="1" applyProtection="1">
      <alignment horizontal="center"/>
      <protection locked="0"/>
    </xf>
    <xf numFmtId="0" fontId="20" fillId="0" borderId="14" xfId="1" applyFont="1" applyBorder="1" applyAlignment="1">
      <alignment horizontal="center" vertical="center" wrapText="1"/>
    </xf>
    <xf numFmtId="0" fontId="20" fillId="0" borderId="5" xfId="1" applyFont="1" applyBorder="1" applyAlignment="1">
      <alignment horizontal="center" vertical="center" wrapText="1"/>
    </xf>
    <xf numFmtId="0" fontId="8" fillId="0" borderId="14" xfId="1" applyFont="1" applyBorder="1" applyAlignment="1">
      <alignment horizontal="center"/>
    </xf>
    <xf numFmtId="0" fontId="8" fillId="0" borderId="34" xfId="1" applyFont="1" applyBorder="1" applyProtection="1">
      <protection locked="0"/>
    </xf>
    <xf numFmtId="0" fontId="8" fillId="0" borderId="4" xfId="1" applyFont="1" applyBorder="1" applyProtection="1">
      <protection locked="0"/>
    </xf>
    <xf numFmtId="0" fontId="8" fillId="0" borderId="16" xfId="1" applyFont="1" applyBorder="1" applyProtection="1">
      <protection locked="0"/>
    </xf>
    <xf numFmtId="0" fontId="8" fillId="0" borderId="35" xfId="1" applyFont="1" applyBorder="1" applyAlignment="1" applyProtection="1">
      <alignment horizontal="center"/>
      <protection locked="0"/>
    </xf>
    <xf numFmtId="0" fontId="8" fillId="0" borderId="5" xfId="1" applyFont="1" applyBorder="1" applyAlignment="1">
      <alignment horizontal="center"/>
    </xf>
    <xf numFmtId="0" fontId="8" fillId="0" borderId="35" xfId="1" applyFont="1" applyBorder="1" applyProtection="1">
      <protection locked="0"/>
    </xf>
    <xf numFmtId="0" fontId="8" fillId="0" borderId="14" xfId="1" applyFont="1" applyBorder="1" applyAlignment="1">
      <alignment vertical="top"/>
    </xf>
    <xf numFmtId="0" fontId="8" fillId="0" borderId="0" xfId="1" applyFont="1" applyAlignment="1">
      <alignment vertical="top"/>
    </xf>
    <xf numFmtId="0" fontId="8" fillId="0" borderId="12" xfId="1" applyFont="1" applyBorder="1" applyAlignment="1">
      <alignment vertical="top"/>
    </xf>
    <xf numFmtId="0" fontId="10" fillId="0" borderId="14" xfId="1" applyFont="1" applyBorder="1" applyAlignment="1">
      <alignment horizontal="center" vertical="center"/>
    </xf>
    <xf numFmtId="0" fontId="10" fillId="0" borderId="0" xfId="1" applyFont="1" applyAlignment="1">
      <alignment horizontal="center" vertical="center"/>
    </xf>
    <xf numFmtId="0" fontId="10" fillId="0" borderId="12" xfId="1" applyFont="1" applyBorder="1" applyAlignment="1">
      <alignment horizontal="center" vertical="center"/>
    </xf>
    <xf numFmtId="0" fontId="8" fillId="0" borderId="17" xfId="1" applyFont="1" applyBorder="1" applyProtection="1">
      <protection locked="0"/>
    </xf>
    <xf numFmtId="0" fontId="8" fillId="0" borderId="1" xfId="1" applyFont="1" applyBorder="1" applyProtection="1">
      <protection locked="0"/>
    </xf>
    <xf numFmtId="0" fontId="8" fillId="0" borderId="18" xfId="1" applyFont="1" applyBorder="1" applyProtection="1">
      <protection locked="0"/>
    </xf>
    <xf numFmtId="0" fontId="8" fillId="0" borderId="14" xfId="1" applyFont="1" applyBorder="1" applyProtection="1">
      <protection locked="0"/>
    </xf>
    <xf numFmtId="0" fontId="8" fillId="0" borderId="0" xfId="1" applyFont="1" applyProtection="1">
      <protection locked="0"/>
    </xf>
    <xf numFmtId="0" fontId="8" fillId="0" borderId="12" xfId="1" applyFont="1" applyBorder="1" applyProtection="1">
      <protection locked="0"/>
    </xf>
    <xf numFmtId="0" fontId="8" fillId="0" borderId="19" xfId="1" applyFont="1" applyBorder="1" applyProtection="1">
      <protection locked="0"/>
    </xf>
    <xf numFmtId="0" fontId="8" fillId="0" borderId="2" xfId="1" applyFont="1" applyBorder="1" applyProtection="1">
      <protection locked="0"/>
    </xf>
    <xf numFmtId="0" fontId="8" fillId="0" borderId="20" xfId="1" applyFont="1" applyBorder="1" applyProtection="1">
      <protection locked="0"/>
    </xf>
    <xf numFmtId="0" fontId="8" fillId="0" borderId="14" xfId="1" applyFont="1" applyBorder="1"/>
    <xf numFmtId="0" fontId="8" fillId="0" borderId="0" xfId="1" applyFont="1"/>
    <xf numFmtId="0" fontId="8" fillId="0" borderId="12" xfId="1" applyFont="1" applyBorder="1"/>
    <xf numFmtId="0" fontId="10" fillId="0" borderId="14" xfId="1" applyFont="1" applyBorder="1" applyAlignment="1" applyProtection="1">
      <alignment shrinkToFit="1"/>
      <protection locked="0"/>
    </xf>
    <xf numFmtId="0" fontId="10" fillId="0" borderId="0" xfId="1" applyFont="1" applyAlignment="1" applyProtection="1">
      <alignment shrinkToFit="1"/>
      <protection locked="0"/>
    </xf>
    <xf numFmtId="0" fontId="10" fillId="0" borderId="12" xfId="1" applyFont="1" applyBorder="1" applyAlignment="1" applyProtection="1">
      <alignment shrinkToFit="1"/>
      <protection locked="0"/>
    </xf>
    <xf numFmtId="0" fontId="10" fillId="0" borderId="14" xfId="1" applyFont="1" applyBorder="1" applyAlignment="1">
      <alignment vertical="top"/>
    </xf>
    <xf numFmtId="0" fontId="10" fillId="0" borderId="0" xfId="1" applyFont="1" applyAlignment="1">
      <alignment vertical="top"/>
    </xf>
    <xf numFmtId="0" fontId="8" fillId="0" borderId="3" xfId="1" applyFont="1" applyBorder="1" applyAlignment="1">
      <alignment horizontal="center"/>
    </xf>
    <xf numFmtId="0" fontId="8" fillId="0" borderId="5" xfId="1" applyFont="1" applyBorder="1"/>
    <xf numFmtId="0" fontId="8" fillId="0" borderId="34" xfId="1" applyFont="1" applyBorder="1" applyAlignment="1" applyProtection="1">
      <alignment horizontal="left"/>
      <protection locked="0"/>
    </xf>
    <xf numFmtId="0" fontId="8" fillId="0" borderId="4" xfId="1" applyFont="1" applyBorder="1" applyAlignment="1" applyProtection="1">
      <alignment horizontal="left"/>
      <protection locked="0"/>
    </xf>
    <xf numFmtId="0" fontId="8" fillId="0" borderId="16" xfId="1" applyFont="1" applyBorder="1" applyAlignment="1" applyProtection="1">
      <alignment horizontal="left"/>
      <protection locked="0"/>
    </xf>
    <xf numFmtId="0" fontId="2" fillId="0" borderId="42" xfId="2" applyFont="1" applyBorder="1" applyAlignment="1">
      <alignment vertical="center" wrapText="1"/>
    </xf>
    <xf numFmtId="0" fontId="2" fillId="0" borderId="45" xfId="2" applyFont="1" applyBorder="1" applyAlignment="1">
      <alignment vertical="center" wrapText="1"/>
    </xf>
    <xf numFmtId="0" fontId="23" fillId="0" borderId="44" xfId="2" applyFont="1" applyBorder="1" applyAlignment="1">
      <alignment horizontal="left" vertical="center" wrapText="1"/>
    </xf>
    <xf numFmtId="0" fontId="23" fillId="0" borderId="56" xfId="2" applyFont="1" applyBorder="1" applyAlignment="1">
      <alignment horizontal="left" vertical="center" wrapText="1"/>
    </xf>
    <xf numFmtId="0" fontId="23" fillId="0" borderId="44" xfId="2" applyFont="1" applyBorder="1" applyAlignment="1">
      <alignment horizontal="center" vertical="center" wrapText="1"/>
    </xf>
    <xf numFmtId="0" fontId="23" fillId="0" borderId="43" xfId="2" applyFont="1" applyBorder="1" applyAlignment="1">
      <alignment horizontal="center" vertical="center" wrapText="1"/>
    </xf>
    <xf numFmtId="0" fontId="23" fillId="0" borderId="45" xfId="2" applyFont="1" applyBorder="1" applyAlignment="1">
      <alignment horizontal="center" vertical="center" wrapText="1"/>
    </xf>
    <xf numFmtId="0" fontId="10" fillId="0" borderId="23" xfId="1" applyFont="1" applyBorder="1" applyAlignment="1">
      <alignment vertical="top"/>
    </xf>
    <xf numFmtId="0" fontId="10" fillId="0" borderId="24" xfId="1" applyFont="1" applyBorder="1" applyAlignment="1">
      <alignment vertical="top"/>
    </xf>
    <xf numFmtId="0" fontId="8" fillId="0" borderId="34" xfId="1" applyFont="1" applyBorder="1" applyAlignment="1">
      <alignment horizontal="center"/>
    </xf>
    <xf numFmtId="0" fontId="8" fillId="0" borderId="35" xfId="1" applyFont="1" applyBorder="1" applyAlignment="1">
      <alignment horizontal="center"/>
    </xf>
    <xf numFmtId="0" fontId="23" fillId="0" borderId="34" xfId="1" applyFont="1" applyBorder="1" applyAlignment="1" applyProtection="1">
      <alignment horizontal="center"/>
      <protection locked="0"/>
    </xf>
    <xf numFmtId="0" fontId="23" fillId="0" borderId="16" xfId="1" applyFont="1" applyBorder="1" applyAlignment="1" applyProtection="1">
      <alignment horizontal="center"/>
      <protection locked="0"/>
    </xf>
    <xf numFmtId="0" fontId="8" fillId="0" borderId="4" xfId="1" applyFont="1" applyBorder="1" applyAlignment="1">
      <alignment horizontal="center"/>
    </xf>
    <xf numFmtId="0" fontId="14" fillId="0" borderId="0" xfId="0" applyFont="1" applyAlignment="1" applyProtection="1">
      <alignment horizontal="center"/>
      <protection locked="0"/>
    </xf>
    <xf numFmtId="0" fontId="14" fillId="0" borderId="12" xfId="0" applyFont="1" applyBorder="1" applyAlignment="1">
      <alignment horizontal="center"/>
    </xf>
    <xf numFmtId="0" fontId="14" fillId="0" borderId="0" xfId="0" applyFont="1" applyAlignment="1" applyProtection="1">
      <alignment horizontal="left"/>
      <protection locked="0"/>
    </xf>
    <xf numFmtId="15" fontId="14" fillId="0" borderId="0" xfId="0" applyNumberFormat="1" applyFont="1" applyAlignment="1" applyProtection="1">
      <alignment horizontal="center"/>
      <protection locked="0"/>
    </xf>
    <xf numFmtId="0" fontId="8" fillId="0" borderId="42" xfId="2" applyFont="1" applyBorder="1" applyAlignment="1">
      <alignment horizontal="center" vertical="center"/>
    </xf>
    <xf numFmtId="0" fontId="8" fillId="0" borderId="43" xfId="2" applyFont="1" applyBorder="1" applyAlignment="1">
      <alignment horizontal="center" vertical="center"/>
    </xf>
    <xf numFmtId="0" fontId="8" fillId="0" borderId="45" xfId="2" applyFont="1" applyBorder="1" applyAlignment="1">
      <alignment horizontal="center" vertical="center"/>
    </xf>
    <xf numFmtId="0" fontId="11" fillId="0" borderId="0" xfId="0" applyFont="1" applyAlignment="1" applyProtection="1">
      <alignment horizontal="center"/>
      <protection locked="0"/>
    </xf>
    <xf numFmtId="164" fontId="10" fillId="0" borderId="0" xfId="0" applyNumberFormat="1" applyFont="1" applyAlignment="1">
      <alignment horizontal="center" vertical="center"/>
    </xf>
    <xf numFmtId="0" fontId="10" fillId="0" borderId="0" xfId="0" applyFont="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11" xfId="0" applyFont="1" applyBorder="1" applyAlignment="1">
      <alignment horizontal="center" vertical="center"/>
    </xf>
    <xf numFmtId="0" fontId="23" fillId="0" borderId="14" xfId="0" applyFont="1" applyBorder="1" applyAlignment="1">
      <alignment horizontal="center"/>
    </xf>
    <xf numFmtId="0" fontId="23" fillId="0" borderId="0" xfId="0" applyFont="1" applyAlignment="1">
      <alignment horizontal="center"/>
    </xf>
    <xf numFmtId="0" fontId="23" fillId="0" borderId="12" xfId="0" applyFont="1" applyBorder="1" applyAlignment="1">
      <alignment horizontal="center"/>
    </xf>
    <xf numFmtId="0" fontId="18" fillId="0" borderId="0" xfId="0" applyFont="1" applyAlignment="1">
      <alignment horizontal="center" wrapText="1"/>
    </xf>
    <xf numFmtId="0" fontId="18" fillId="0" borderId="12" xfId="0" applyFont="1" applyBorder="1" applyAlignment="1">
      <alignment horizontal="center" wrapText="1"/>
    </xf>
    <xf numFmtId="164" fontId="14" fillId="0" borderId="0" xfId="0" applyNumberFormat="1" applyFont="1" applyAlignment="1" applyProtection="1">
      <alignment horizontal="center"/>
      <protection locked="0"/>
    </xf>
    <xf numFmtId="0" fontId="14" fillId="0" borderId="0" xfId="0" applyFont="1" applyAlignment="1" applyProtection="1">
      <alignment horizontal="center" vertical="center"/>
      <protection locked="0"/>
    </xf>
    <xf numFmtId="0" fontId="13" fillId="0" borderId="0" xfId="0" applyFont="1" applyAlignment="1">
      <alignment horizontal="center"/>
    </xf>
  </cellXfs>
  <cellStyles count="5">
    <cellStyle name="Normal" xfId="0" builtinId="0"/>
    <cellStyle name="Normal 2" xfId="1" xr:uid="{00000000-0005-0000-0000-000001000000}"/>
    <cellStyle name="Normal 3" xfId="3" xr:uid="{00000000-0005-0000-0000-000002000000}"/>
    <cellStyle name="Normal 4" xfId="2" xr:uid="{00000000-0005-0000-0000-000003000000}"/>
    <cellStyle name="Normal 4 2" xfId="4" xr:uid="{74EC0592-A45F-44F9-801E-0B305F5374BF}"/>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10988915641701"/>
          <c:y val="9.0229849909538001E-2"/>
          <c:w val="0.82768573349818897"/>
          <c:h val="0.78935173151899696"/>
        </c:manualLayout>
      </c:layout>
      <c:scatterChart>
        <c:scatterStyle val="lineMarker"/>
        <c:varyColors val="0"/>
        <c:ser>
          <c:idx val="0"/>
          <c:order val="0"/>
          <c:dLbls>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'Data and Calculation Sheet'!$AO$20:$AO$28</c:f>
              <c:numCache>
                <c:formatCode>General</c:formatCode>
                <c:ptCount val="9"/>
                <c:pt idx="0">
                  <c:v>0</c:v>
                </c:pt>
                <c:pt idx="1">
                  <c:v>2</c:v>
                </c:pt>
                <c:pt idx="2">
                  <c:v>4</c:v>
                </c:pt>
                <c:pt idx="3">
                  <c:v>6</c:v>
                </c:pt>
                <c:pt idx="4">
                  <c:v>8</c:v>
                </c:pt>
                <c:pt idx="5">
                  <c:v>10</c:v>
                </c:pt>
                <c:pt idx="6">
                  <c:v>12</c:v>
                </c:pt>
                <c:pt idx="7">
                  <c:v>14</c:v>
                </c:pt>
                <c:pt idx="8">
                  <c:v>16</c:v>
                </c:pt>
              </c:numCache>
            </c:numRef>
          </c:xVal>
          <c:yVal>
            <c:numRef>
              <c:f>'Data and Calculation Sheet'!$AP$20:$AP$28</c:f>
              <c:numCache>
                <c:formatCode>0.00</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0-58AA-45F0-A932-A8659E1618AA}"/>
            </c:ext>
          </c:extLst>
        </c:ser>
        <c:ser>
          <c:idx val="1"/>
          <c:order val="1"/>
          <c:dLbls>
            <c:spPr>
              <a:noFill/>
              <a:ln>
                <a:noFill/>
              </a:ln>
              <a:effectLst/>
            </c:spPr>
            <c:txPr>
              <a:bodyPr rot="0"/>
              <a:lstStyle/>
              <a:p>
                <a:pPr>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'Data and Calculation Sheet'!$AO$20:$AO$28</c:f>
              <c:numCache>
                <c:formatCode>General</c:formatCode>
                <c:ptCount val="9"/>
                <c:pt idx="0">
                  <c:v>0</c:v>
                </c:pt>
                <c:pt idx="1">
                  <c:v>2</c:v>
                </c:pt>
                <c:pt idx="2">
                  <c:v>4</c:v>
                </c:pt>
                <c:pt idx="3">
                  <c:v>6</c:v>
                </c:pt>
                <c:pt idx="4">
                  <c:v>8</c:v>
                </c:pt>
                <c:pt idx="5">
                  <c:v>10</c:v>
                </c:pt>
                <c:pt idx="6">
                  <c:v>12</c:v>
                </c:pt>
                <c:pt idx="7">
                  <c:v>14</c:v>
                </c:pt>
                <c:pt idx="8">
                  <c:v>16</c:v>
                </c:pt>
              </c:numCache>
            </c:numRef>
          </c:xVal>
          <c:yVal>
            <c:numRef>
              <c:f>'Data and Calculation Sheet'!$AQ$20:$AQ$28</c:f>
              <c:numCache>
                <c:formatCode>0.00</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1-58AA-45F0-A932-A8659E1618AA}"/>
            </c:ext>
          </c:extLst>
        </c:ser>
        <c:dLbls>
          <c:showLegendKey val="0"/>
          <c:showVal val="0"/>
          <c:showCatName val="0"/>
          <c:showSerName val="0"/>
          <c:showPercent val="0"/>
          <c:showBubbleSize val="0"/>
        </c:dLbls>
        <c:axId val="241655376"/>
        <c:axId val="241181640"/>
      </c:scatterChart>
      <c:valAx>
        <c:axId val="241655376"/>
        <c:scaling>
          <c:orientation val="minMax"/>
          <c:max val="16"/>
        </c:scaling>
        <c:delete val="0"/>
        <c:axPos val="b"/>
        <c:majorGridlines/>
        <c:title>
          <c:tx>
            <c:rich>
              <a:bodyPr/>
              <a:lstStyle/>
              <a:p>
                <a:pPr>
                  <a:defRPr/>
                </a:pPr>
                <a:r>
                  <a:rPr lang="en-ZA"/>
                  <a:t>Speed in knots</a:t>
                </a:r>
              </a:p>
            </c:rich>
          </c:tx>
          <c:layout>
            <c:manualLayout>
              <c:xMode val="edge"/>
              <c:yMode val="edge"/>
              <c:x val="0.422073651836465"/>
              <c:y val="0.94780521366867998"/>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41181640"/>
        <c:crosses val="autoZero"/>
        <c:crossBetween val="midCat"/>
        <c:majorUnit val="2"/>
      </c:valAx>
      <c:valAx>
        <c:axId val="241181640"/>
        <c:scaling>
          <c:orientation val="minMax"/>
        </c:scaling>
        <c:delete val="0"/>
        <c:axPos val="l"/>
        <c:majorGridlines/>
        <c:title>
          <c:tx>
            <c:rich>
              <a:bodyPr rot="0" vert="wordArtVert"/>
              <a:lstStyle/>
              <a:p>
                <a:pPr>
                  <a:defRPr/>
                </a:pPr>
                <a:r>
                  <a:rPr lang="en-ZA"/>
                  <a:t>Squat in meters</a:t>
                </a:r>
              </a:p>
            </c:rich>
          </c:tx>
          <c:layout>
            <c:manualLayout>
              <c:xMode val="edge"/>
              <c:yMode val="edge"/>
              <c:x val="4.5187296373229401E-3"/>
              <c:y val="0.16514129908518699"/>
            </c:manualLayout>
          </c:layout>
          <c:overlay val="0"/>
        </c:title>
        <c:numFmt formatCode="0.00" sourceLinked="1"/>
        <c:majorTickMark val="out"/>
        <c:minorTickMark val="none"/>
        <c:tickLblPos val="nextTo"/>
        <c:txPr>
          <a:bodyPr rot="0" vert="horz"/>
          <a:lstStyle/>
          <a:p>
            <a:pPr>
              <a:defRPr/>
            </a:pPr>
            <a:endParaRPr lang="en-US"/>
          </a:p>
        </c:txPr>
        <c:crossAx val="241655376"/>
        <c:crosses val="autoZero"/>
        <c:crossBetween val="midCat"/>
        <c:majorUnit val="0.5"/>
      </c:valAx>
    </c:plotArea>
    <c:plotVisOnly val="1"/>
    <c:dispBlanksAs val="gap"/>
    <c:showDLblsOverMax val="0"/>
  </c:chart>
  <c:printSettings>
    <c:headerFooter alignWithMargins="0">
      <c:oddHeader>&amp;A</c:oddHeader>
      <c:oddFooter>Page &amp;P</c:oddFooter>
    </c:headerFooter>
    <c:pageMargins b="1" l="0.75" r="0.75"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22</xdr:col>
      <xdr:colOff>104775</xdr:colOff>
      <xdr:row>12</xdr:row>
      <xdr:rowOff>142875</xdr:rowOff>
    </xdr:from>
    <xdr:to>
      <xdr:col>24</xdr:col>
      <xdr:colOff>224790</xdr:colOff>
      <xdr:row>16</xdr:row>
      <xdr:rowOff>34290</xdr:rowOff>
    </xdr:to>
    <xdr:pic>
      <xdr:nvPicPr>
        <xdr:cNvPr id="72808" name="Picture 6">
          <a:extLst>
            <a:ext uri="{FF2B5EF4-FFF2-40B4-BE49-F238E27FC236}">
              <a16:creationId xmlns:a16="http://schemas.microsoft.com/office/drawing/2014/main" id="{00000000-0008-0000-0000-0000681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0" y="1666875"/>
          <a:ext cx="4857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29</xdr:row>
      <xdr:rowOff>28575</xdr:rowOff>
    </xdr:from>
    <xdr:to>
      <xdr:col>22</xdr:col>
      <xdr:colOff>85090</xdr:colOff>
      <xdr:row>33</xdr:row>
      <xdr:rowOff>154940</xdr:rowOff>
    </xdr:to>
    <xdr:pic>
      <xdr:nvPicPr>
        <xdr:cNvPr id="72809" name="Picture 31">
          <a:extLst>
            <a:ext uri="{FF2B5EF4-FFF2-40B4-BE49-F238E27FC236}">
              <a16:creationId xmlns:a16="http://schemas.microsoft.com/office/drawing/2014/main" id="{00000000-0008-0000-0000-0000691C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6286500"/>
          <a:ext cx="3810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9525</xdr:colOff>
      <xdr:row>28</xdr:row>
      <xdr:rowOff>85725</xdr:rowOff>
    </xdr:from>
    <xdr:to>
      <xdr:col>7</xdr:col>
      <xdr:colOff>92075</xdr:colOff>
      <xdr:row>28</xdr:row>
      <xdr:rowOff>85725</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a:off x="476250" y="4048125"/>
          <a:ext cx="844550" cy="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219075</xdr:colOff>
      <xdr:row>35</xdr:row>
      <xdr:rowOff>0</xdr:rowOff>
    </xdr:from>
    <xdr:to>
      <xdr:col>20</xdr:col>
      <xdr:colOff>104775</xdr:colOff>
      <xdr:row>35</xdr:row>
      <xdr:rowOff>0</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a:off x="781050" y="5238750"/>
          <a:ext cx="2933700" cy="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xdr:colOff>
      <xdr:row>26</xdr:row>
      <xdr:rowOff>57150</xdr:rowOff>
    </xdr:from>
    <xdr:to>
      <xdr:col>23</xdr:col>
      <xdr:colOff>19050</xdr:colOff>
      <xdr:row>26</xdr:row>
      <xdr:rowOff>57151</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a:off x="1333500" y="3705225"/>
          <a:ext cx="2962275" cy="1"/>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28</xdr:row>
      <xdr:rowOff>95250</xdr:rowOff>
    </xdr:from>
    <xdr:to>
      <xdr:col>14</xdr:col>
      <xdr:colOff>6350</xdr:colOff>
      <xdr:row>28</xdr:row>
      <xdr:rowOff>95250</xdr:rowOff>
    </xdr:to>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a:xfrm>
          <a:off x="1323975" y="4057650"/>
          <a:ext cx="1149350" cy="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9525</xdr:colOff>
      <xdr:row>28</xdr:row>
      <xdr:rowOff>95250</xdr:rowOff>
    </xdr:from>
    <xdr:to>
      <xdr:col>23</xdr:col>
      <xdr:colOff>9525</xdr:colOff>
      <xdr:row>28</xdr:row>
      <xdr:rowOff>95250</xdr:rowOff>
    </xdr:to>
    <xdr:cxnSp macro="">
      <xdr:nvCxnSpPr>
        <xdr:cNvPr id="8" name="Straight Arrow Connector 7">
          <a:extLst>
            <a:ext uri="{FF2B5EF4-FFF2-40B4-BE49-F238E27FC236}">
              <a16:creationId xmlns:a16="http://schemas.microsoft.com/office/drawing/2014/main" id="{00000000-0008-0000-0000-000008000000}"/>
            </a:ext>
          </a:extLst>
        </xdr:cNvPr>
        <xdr:cNvCxnSpPr/>
      </xdr:nvCxnSpPr>
      <xdr:spPr>
        <a:xfrm>
          <a:off x="2476500" y="4057650"/>
          <a:ext cx="1809750" cy="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26</xdr:col>
      <xdr:colOff>152400</xdr:colOff>
      <xdr:row>25</xdr:row>
      <xdr:rowOff>133350</xdr:rowOff>
    </xdr:from>
    <xdr:to>
      <xdr:col>32</xdr:col>
      <xdr:colOff>27940</xdr:colOff>
      <xdr:row>33</xdr:row>
      <xdr:rowOff>78740</xdr:rowOff>
    </xdr:to>
    <xdr:pic>
      <xdr:nvPicPr>
        <xdr:cNvPr id="72815" name="Picture 27">
          <a:extLst>
            <a:ext uri="{FF2B5EF4-FFF2-40B4-BE49-F238E27FC236}">
              <a16:creationId xmlns:a16="http://schemas.microsoft.com/office/drawing/2014/main" id="{00000000-0008-0000-0000-00006F1C01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05375" y="4133850"/>
          <a:ext cx="100965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85725</xdr:colOff>
      <xdr:row>31</xdr:row>
      <xdr:rowOff>9525</xdr:rowOff>
    </xdr:from>
    <xdr:to>
      <xdr:col>32</xdr:col>
      <xdr:colOff>282575</xdr:colOff>
      <xdr:row>31</xdr:row>
      <xdr:rowOff>9526</xdr:rowOff>
    </xdr:to>
    <xdr:cxnSp macro="">
      <xdr:nvCxnSpPr>
        <xdr:cNvPr id="10" name="Straight Connector 9">
          <a:extLst>
            <a:ext uri="{FF2B5EF4-FFF2-40B4-BE49-F238E27FC236}">
              <a16:creationId xmlns:a16="http://schemas.microsoft.com/office/drawing/2014/main" id="{00000000-0008-0000-0000-00000A000000}"/>
            </a:ext>
          </a:extLst>
        </xdr:cNvPr>
        <xdr:cNvCxnSpPr/>
      </xdr:nvCxnSpPr>
      <xdr:spPr>
        <a:xfrm>
          <a:off x="4743450" y="4505325"/>
          <a:ext cx="143510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171450</xdr:colOff>
      <xdr:row>25</xdr:row>
      <xdr:rowOff>142875</xdr:rowOff>
    </xdr:from>
    <xdr:to>
      <xdr:col>32</xdr:col>
      <xdr:colOff>183004</xdr:colOff>
      <xdr:row>31</xdr:row>
      <xdr:rowOff>11517</xdr:rowOff>
    </xdr:to>
    <xdr:cxnSp macro="">
      <xdr:nvCxnSpPr>
        <xdr:cNvPr id="11" name="Straight Arrow Connector 10">
          <a:extLst>
            <a:ext uri="{FF2B5EF4-FFF2-40B4-BE49-F238E27FC236}">
              <a16:creationId xmlns:a16="http://schemas.microsoft.com/office/drawing/2014/main" id="{00000000-0008-0000-0000-00000B000000}"/>
            </a:ext>
          </a:extLst>
        </xdr:cNvPr>
        <xdr:cNvCxnSpPr/>
      </xdr:nvCxnSpPr>
      <xdr:spPr>
        <a:xfrm>
          <a:off x="6067425" y="3600450"/>
          <a:ext cx="11554" cy="906867"/>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25</xdr:row>
      <xdr:rowOff>123825</xdr:rowOff>
    </xdr:from>
    <xdr:to>
      <xdr:col>23</xdr:col>
      <xdr:colOff>0</xdr:colOff>
      <xdr:row>29</xdr:row>
      <xdr:rowOff>136525</xdr:rowOff>
    </xdr:to>
    <xdr:cxnSp macro="">
      <xdr:nvCxnSpPr>
        <xdr:cNvPr id="12" name="Straight Connector 11">
          <a:extLst>
            <a:ext uri="{FF2B5EF4-FFF2-40B4-BE49-F238E27FC236}">
              <a16:creationId xmlns:a16="http://schemas.microsoft.com/office/drawing/2014/main" id="{00000000-0008-0000-0000-00000C000000}"/>
            </a:ext>
          </a:extLst>
        </xdr:cNvPr>
        <xdr:cNvCxnSpPr/>
      </xdr:nvCxnSpPr>
      <xdr:spPr>
        <a:xfrm flipH="1">
          <a:off x="4276725" y="3581400"/>
          <a:ext cx="0" cy="708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27</xdr:row>
      <xdr:rowOff>95250</xdr:rowOff>
    </xdr:from>
    <xdr:to>
      <xdr:col>14</xdr:col>
      <xdr:colOff>0</xdr:colOff>
      <xdr:row>28</xdr:row>
      <xdr:rowOff>139700</xdr:rowOff>
    </xdr:to>
    <xdr:cxnSp macro="">
      <xdr:nvCxnSpPr>
        <xdr:cNvPr id="13" name="Straight Connector 12">
          <a:extLst>
            <a:ext uri="{FF2B5EF4-FFF2-40B4-BE49-F238E27FC236}">
              <a16:creationId xmlns:a16="http://schemas.microsoft.com/office/drawing/2014/main" id="{00000000-0008-0000-0000-00000D000000}"/>
            </a:ext>
          </a:extLst>
        </xdr:cNvPr>
        <xdr:cNvCxnSpPr/>
      </xdr:nvCxnSpPr>
      <xdr:spPr>
        <a:xfrm>
          <a:off x="2466975" y="3857625"/>
          <a:ext cx="0" cy="244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25</xdr:row>
      <xdr:rowOff>180975</xdr:rowOff>
    </xdr:from>
    <xdr:to>
      <xdr:col>8</xdr:col>
      <xdr:colOff>6350</xdr:colOff>
      <xdr:row>28</xdr:row>
      <xdr:rowOff>174625</xdr:rowOff>
    </xdr:to>
    <xdr:cxnSp macro="">
      <xdr:nvCxnSpPr>
        <xdr:cNvPr id="14" name="Straight Connector 13">
          <a:extLst>
            <a:ext uri="{FF2B5EF4-FFF2-40B4-BE49-F238E27FC236}">
              <a16:creationId xmlns:a16="http://schemas.microsoft.com/office/drawing/2014/main" id="{00000000-0008-0000-0000-00000E000000}"/>
            </a:ext>
          </a:extLst>
        </xdr:cNvPr>
        <xdr:cNvCxnSpPr/>
      </xdr:nvCxnSpPr>
      <xdr:spPr>
        <a:xfrm flipH="1" flipV="1">
          <a:off x="1323975" y="3638550"/>
          <a:ext cx="6350" cy="498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95250</xdr:colOff>
      <xdr:row>34</xdr:row>
      <xdr:rowOff>0</xdr:rowOff>
    </xdr:from>
    <xdr:to>
      <xdr:col>20</xdr:col>
      <xdr:colOff>95250</xdr:colOff>
      <xdr:row>35</xdr:row>
      <xdr:rowOff>69850</xdr:rowOff>
    </xdr:to>
    <xdr:cxnSp macro="">
      <xdr:nvCxnSpPr>
        <xdr:cNvPr id="15" name="Straight Connector 14">
          <a:extLst>
            <a:ext uri="{FF2B5EF4-FFF2-40B4-BE49-F238E27FC236}">
              <a16:creationId xmlns:a16="http://schemas.microsoft.com/office/drawing/2014/main" id="{00000000-0008-0000-0000-00000F000000}"/>
            </a:ext>
          </a:extLst>
        </xdr:cNvPr>
        <xdr:cNvCxnSpPr/>
      </xdr:nvCxnSpPr>
      <xdr:spPr>
        <a:xfrm>
          <a:off x="3705225" y="5048250"/>
          <a:ext cx="0" cy="260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219075</xdr:colOff>
      <xdr:row>34</xdr:row>
      <xdr:rowOff>0</xdr:rowOff>
    </xdr:from>
    <xdr:to>
      <xdr:col>4</xdr:col>
      <xdr:colOff>219075</xdr:colOff>
      <xdr:row>35</xdr:row>
      <xdr:rowOff>69850</xdr:rowOff>
    </xdr:to>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a:off x="781050" y="5048250"/>
          <a:ext cx="0" cy="260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40</xdr:col>
          <xdr:colOff>247650</xdr:colOff>
          <xdr:row>5</xdr:row>
          <xdr:rowOff>76200</xdr:rowOff>
        </xdr:from>
        <xdr:to>
          <xdr:col>42</xdr:col>
          <xdr:colOff>228600</xdr:colOff>
          <xdr:row>7</xdr:row>
          <xdr:rowOff>85725</xdr:rowOff>
        </xdr:to>
        <xdr:sp macro="" textlink="">
          <xdr:nvSpPr>
            <xdr:cNvPr id="34961" name="Object 145" hidden="1">
              <a:extLst>
                <a:ext uri="{63B3BB69-23CF-44E3-9099-C40C66FF867C}">
                  <a14:compatExt spid="_x0000_s34961"/>
                </a:ext>
                <a:ext uri="{FF2B5EF4-FFF2-40B4-BE49-F238E27FC236}">
                  <a16:creationId xmlns:a16="http://schemas.microsoft.com/office/drawing/2014/main" id="{00000000-0008-0000-0000-0000918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xdr:from>
      <xdr:col>39</xdr:col>
      <xdr:colOff>104775</xdr:colOff>
      <xdr:row>10</xdr:row>
      <xdr:rowOff>95252</xdr:rowOff>
    </xdr:from>
    <xdr:to>
      <xdr:col>43</xdr:col>
      <xdr:colOff>0</xdr:colOff>
      <xdr:row>12</xdr:row>
      <xdr:rowOff>180976</xdr:rowOff>
    </xdr:to>
    <xdr:sp macro="" textlink="">
      <xdr:nvSpPr>
        <xdr:cNvPr id="20" name="Text Box 2">
          <a:extLst>
            <a:ext uri="{FF2B5EF4-FFF2-40B4-BE49-F238E27FC236}">
              <a16:creationId xmlns:a16="http://schemas.microsoft.com/office/drawing/2014/main" id="{00000000-0008-0000-0000-000014000000}"/>
            </a:ext>
          </a:extLst>
        </xdr:cNvPr>
        <xdr:cNvSpPr txBox="1">
          <a:spLocks noChangeArrowheads="1"/>
        </xdr:cNvSpPr>
      </xdr:nvSpPr>
      <xdr:spPr bwMode="auto">
        <a:xfrm>
          <a:off x="7219950" y="1238252"/>
          <a:ext cx="2171700" cy="466724"/>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                                      2 x C</a:t>
          </a:r>
          <a:r>
            <a:rPr lang="en-US" sz="1000" b="0" i="0" strike="noStrike" baseline="-25000">
              <a:solidFill>
                <a:srgbClr val="000000"/>
              </a:solidFill>
              <a:latin typeface="Arial"/>
              <a:cs typeface="Arial"/>
            </a:rPr>
            <a:t>B</a:t>
          </a:r>
          <a:r>
            <a:rPr lang="en-US" sz="1000" b="0" i="0" strike="noStrike">
              <a:solidFill>
                <a:srgbClr val="000000"/>
              </a:solidFill>
              <a:latin typeface="Arial"/>
              <a:cs typeface="Arial"/>
            </a:rPr>
            <a:t> x V</a:t>
          </a:r>
          <a:r>
            <a:rPr lang="en-US" sz="1000" b="0" i="0" strike="noStrike" baseline="30000">
              <a:solidFill>
                <a:srgbClr val="000000"/>
              </a:solidFill>
              <a:latin typeface="Arial"/>
              <a:cs typeface="Arial"/>
            </a:rPr>
            <a:t>2</a:t>
          </a:r>
          <a:endParaRPr lang="en-US" sz="1000" b="0" i="0" strike="noStrike">
            <a:solidFill>
              <a:srgbClr val="000000"/>
            </a:solidFill>
            <a:latin typeface="Arial"/>
            <a:cs typeface="Arial"/>
          </a:endParaRPr>
        </a:p>
        <a:p>
          <a:pPr algn="l" rtl="0">
            <a:defRPr sz="1000"/>
          </a:pPr>
          <a:r>
            <a:rPr lang="en-US" sz="800" b="0" i="0" strike="noStrike">
              <a:solidFill>
                <a:srgbClr val="000000"/>
              </a:solidFill>
              <a:latin typeface="Arial"/>
              <a:cs typeface="Arial"/>
            </a:rPr>
            <a:t>Squat in meters confined</a:t>
          </a:r>
          <a:r>
            <a:rPr lang="en-US" sz="1000" b="0" i="0" strike="noStrike">
              <a:solidFill>
                <a:srgbClr val="000000"/>
              </a:solidFill>
              <a:latin typeface="Arial"/>
              <a:cs typeface="Arial"/>
            </a:rPr>
            <a:t> = -------------------</a:t>
          </a:r>
        </a:p>
        <a:p>
          <a:pPr algn="l" rtl="0">
            <a:defRPr sz="1000"/>
          </a:pPr>
          <a:r>
            <a:rPr lang="en-US" sz="800" b="0" i="0" strike="noStrike">
              <a:solidFill>
                <a:srgbClr val="000000"/>
              </a:solidFill>
              <a:latin typeface="Arial"/>
              <a:cs typeface="Arial"/>
            </a:rPr>
            <a:t>waters                                          </a:t>
          </a:r>
          <a:r>
            <a:rPr lang="en-US" sz="1000" b="0" i="0" strike="noStrike">
              <a:solidFill>
                <a:srgbClr val="000000"/>
              </a:solidFill>
              <a:latin typeface="Arial"/>
              <a:cs typeface="Arial"/>
            </a:rPr>
            <a:t> 100</a:t>
          </a:r>
        </a:p>
      </xdr:txBody>
    </xdr:sp>
    <xdr:clientData/>
  </xdr:twoCellAnchor>
  <xdr:twoCellAnchor>
    <xdr:from>
      <xdr:col>39</xdr:col>
      <xdr:colOff>95251</xdr:colOff>
      <xdr:row>13</xdr:row>
      <xdr:rowOff>66675</xdr:rowOff>
    </xdr:from>
    <xdr:to>
      <xdr:col>43</xdr:col>
      <xdr:colOff>9525</xdr:colOff>
      <xdr:row>15</xdr:row>
      <xdr:rowOff>152400</xdr:rowOff>
    </xdr:to>
    <xdr:sp macro="" textlink="">
      <xdr:nvSpPr>
        <xdr:cNvPr id="21" name="Text Box 3">
          <a:extLst>
            <a:ext uri="{FF2B5EF4-FFF2-40B4-BE49-F238E27FC236}">
              <a16:creationId xmlns:a16="http://schemas.microsoft.com/office/drawing/2014/main" id="{00000000-0008-0000-0000-000015000000}"/>
            </a:ext>
          </a:extLst>
        </xdr:cNvPr>
        <xdr:cNvSpPr txBox="1">
          <a:spLocks noChangeArrowheads="1"/>
        </xdr:cNvSpPr>
      </xdr:nvSpPr>
      <xdr:spPr bwMode="auto">
        <a:xfrm>
          <a:off x="7210426" y="1781175"/>
          <a:ext cx="2190749" cy="4667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                                            C</a:t>
          </a:r>
          <a:r>
            <a:rPr lang="en-US" sz="1000" b="0" i="0" strike="noStrike" baseline="-25000">
              <a:solidFill>
                <a:srgbClr val="000000"/>
              </a:solidFill>
              <a:latin typeface="Arial"/>
              <a:cs typeface="Arial"/>
            </a:rPr>
            <a:t>B</a:t>
          </a:r>
          <a:r>
            <a:rPr lang="en-US" sz="1000" b="0" i="0" strike="noStrike">
              <a:solidFill>
                <a:srgbClr val="000000"/>
              </a:solidFill>
              <a:latin typeface="Arial"/>
              <a:cs typeface="Arial"/>
            </a:rPr>
            <a:t> x  V</a:t>
          </a:r>
          <a:r>
            <a:rPr lang="en-US" sz="1000" b="0" i="0" strike="noStrike" baseline="30000">
              <a:solidFill>
                <a:srgbClr val="000000"/>
              </a:solidFill>
              <a:latin typeface="Arial"/>
              <a:cs typeface="Arial"/>
            </a:rPr>
            <a:t>2</a:t>
          </a:r>
          <a:endParaRPr lang="en-US" sz="1000" b="0" i="0" strike="noStrike">
            <a:solidFill>
              <a:srgbClr val="000000"/>
            </a:solidFill>
            <a:latin typeface="Arial"/>
            <a:cs typeface="Arial"/>
          </a:endParaRPr>
        </a:p>
        <a:p>
          <a:pPr algn="l" rtl="0">
            <a:defRPr sz="1000"/>
          </a:pPr>
          <a:r>
            <a:rPr lang="en-US" sz="800" b="0" i="0" strike="noStrike">
              <a:solidFill>
                <a:srgbClr val="000000"/>
              </a:solidFill>
              <a:latin typeface="Arial"/>
              <a:cs typeface="Arial"/>
            </a:rPr>
            <a:t>Squat in meters open waters </a:t>
          </a:r>
          <a:r>
            <a:rPr lang="en-US" sz="1000" b="0" i="0" strike="noStrike">
              <a:solidFill>
                <a:srgbClr val="000000"/>
              </a:solidFill>
              <a:latin typeface="Arial"/>
              <a:cs typeface="Arial"/>
            </a:rPr>
            <a:t>= ---------------</a:t>
          </a:r>
          <a:r>
            <a:rPr lang="en-US" sz="1000" b="0" i="0" strike="noStrike" baseline="0">
              <a:solidFill>
                <a:srgbClr val="000000"/>
              </a:solidFill>
              <a:latin typeface="Arial"/>
              <a:cs typeface="Arial"/>
            </a:rPr>
            <a:t>-</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100</a:t>
          </a:r>
        </a:p>
      </xdr:txBody>
    </xdr:sp>
    <xdr:clientData/>
  </xdr:twoCellAnchor>
  <xdr:twoCellAnchor editAs="oneCell">
    <xdr:from>
      <xdr:col>0</xdr:col>
      <xdr:colOff>41329</xdr:colOff>
      <xdr:row>0</xdr:row>
      <xdr:rowOff>280369</xdr:rowOff>
    </xdr:from>
    <xdr:to>
      <xdr:col>6</xdr:col>
      <xdr:colOff>470417</xdr:colOff>
      <xdr:row>0</xdr:row>
      <xdr:rowOff>698500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41329" y="280369"/>
          <a:ext cx="1419688" cy="418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104775</xdr:colOff>
      <xdr:row>11</xdr:row>
      <xdr:rowOff>142875</xdr:rowOff>
    </xdr:from>
    <xdr:to>
      <xdr:col>24</xdr:col>
      <xdr:colOff>33655</xdr:colOff>
      <xdr:row>16</xdr:row>
      <xdr:rowOff>2540</xdr:rowOff>
    </xdr:to>
    <xdr:pic>
      <xdr:nvPicPr>
        <xdr:cNvPr id="54709" name="Picture 6">
          <a:extLst>
            <a:ext uri="{FF2B5EF4-FFF2-40B4-BE49-F238E27FC236}">
              <a16:creationId xmlns:a16="http://schemas.microsoft.com/office/drawing/2014/main" id="{00000000-0008-0000-0100-0000B5D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0" y="2085975"/>
          <a:ext cx="4857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22</xdr:col>
      <xdr:colOff>133985</xdr:colOff>
      <xdr:row>29</xdr:row>
      <xdr:rowOff>147955</xdr:rowOff>
    </xdr:to>
    <xdr:pic>
      <xdr:nvPicPr>
        <xdr:cNvPr id="54710" name="Picture 31">
          <a:extLst>
            <a:ext uri="{FF2B5EF4-FFF2-40B4-BE49-F238E27FC236}">
              <a16:creationId xmlns:a16="http://schemas.microsoft.com/office/drawing/2014/main" id="{00000000-0008-0000-0100-0000B6D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6725" y="4152900"/>
          <a:ext cx="3810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9525</xdr:colOff>
      <xdr:row>24</xdr:row>
      <xdr:rowOff>85725</xdr:rowOff>
    </xdr:from>
    <xdr:to>
      <xdr:col>7</xdr:col>
      <xdr:colOff>92075</xdr:colOff>
      <xdr:row>24</xdr:row>
      <xdr:rowOff>85725</xdr:rowOff>
    </xdr:to>
    <xdr:cxnSp macro="">
      <xdr:nvCxnSpPr>
        <xdr:cNvPr id="4" name="Straight Arrow Connector 3">
          <a:extLst>
            <a:ext uri="{FF2B5EF4-FFF2-40B4-BE49-F238E27FC236}">
              <a16:creationId xmlns:a16="http://schemas.microsoft.com/office/drawing/2014/main" id="{00000000-0008-0000-0100-000004000000}"/>
            </a:ext>
          </a:extLst>
        </xdr:cNvPr>
        <xdr:cNvCxnSpPr/>
      </xdr:nvCxnSpPr>
      <xdr:spPr>
        <a:xfrm>
          <a:off x="476250" y="5238750"/>
          <a:ext cx="844550" cy="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219075</xdr:colOff>
      <xdr:row>31</xdr:row>
      <xdr:rowOff>0</xdr:rowOff>
    </xdr:from>
    <xdr:to>
      <xdr:col>20</xdr:col>
      <xdr:colOff>104775</xdr:colOff>
      <xdr:row>31</xdr:row>
      <xdr:rowOff>0</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a:off x="781050" y="6486525"/>
          <a:ext cx="2933700" cy="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xdr:colOff>
      <xdr:row>22</xdr:row>
      <xdr:rowOff>57150</xdr:rowOff>
    </xdr:from>
    <xdr:to>
      <xdr:col>23</xdr:col>
      <xdr:colOff>19050</xdr:colOff>
      <xdr:row>22</xdr:row>
      <xdr:rowOff>57151</xdr:rowOff>
    </xdr:to>
    <xdr:cxnSp macro="">
      <xdr:nvCxnSpPr>
        <xdr:cNvPr id="7" name="Straight Arrow Connector 6">
          <a:extLst>
            <a:ext uri="{FF2B5EF4-FFF2-40B4-BE49-F238E27FC236}">
              <a16:creationId xmlns:a16="http://schemas.microsoft.com/office/drawing/2014/main" id="{00000000-0008-0000-0100-000007000000}"/>
            </a:ext>
          </a:extLst>
        </xdr:cNvPr>
        <xdr:cNvCxnSpPr/>
      </xdr:nvCxnSpPr>
      <xdr:spPr>
        <a:xfrm>
          <a:off x="1333500" y="3705225"/>
          <a:ext cx="2962275" cy="1"/>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24</xdr:row>
      <xdr:rowOff>95250</xdr:rowOff>
    </xdr:from>
    <xdr:to>
      <xdr:col>14</xdr:col>
      <xdr:colOff>6350</xdr:colOff>
      <xdr:row>24</xdr:row>
      <xdr:rowOff>95250</xdr:rowOff>
    </xdr:to>
    <xdr:cxnSp macro="">
      <xdr:nvCxnSpPr>
        <xdr:cNvPr id="11" name="Straight Arrow Connector 10">
          <a:extLst>
            <a:ext uri="{FF2B5EF4-FFF2-40B4-BE49-F238E27FC236}">
              <a16:creationId xmlns:a16="http://schemas.microsoft.com/office/drawing/2014/main" id="{00000000-0008-0000-0100-00000B000000}"/>
            </a:ext>
          </a:extLst>
        </xdr:cNvPr>
        <xdr:cNvCxnSpPr/>
      </xdr:nvCxnSpPr>
      <xdr:spPr>
        <a:xfrm>
          <a:off x="1323975" y="5248275"/>
          <a:ext cx="1149350" cy="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9525</xdr:colOff>
      <xdr:row>24</xdr:row>
      <xdr:rowOff>95250</xdr:rowOff>
    </xdr:from>
    <xdr:to>
      <xdr:col>23</xdr:col>
      <xdr:colOff>9525</xdr:colOff>
      <xdr:row>24</xdr:row>
      <xdr:rowOff>95250</xdr:rowOff>
    </xdr:to>
    <xdr:cxnSp macro="">
      <xdr:nvCxnSpPr>
        <xdr:cNvPr id="12" name="Straight Arrow Connector 11">
          <a:extLst>
            <a:ext uri="{FF2B5EF4-FFF2-40B4-BE49-F238E27FC236}">
              <a16:creationId xmlns:a16="http://schemas.microsoft.com/office/drawing/2014/main" id="{00000000-0008-0000-0100-00000C000000}"/>
            </a:ext>
          </a:extLst>
        </xdr:cNvPr>
        <xdr:cNvCxnSpPr/>
      </xdr:nvCxnSpPr>
      <xdr:spPr>
        <a:xfrm>
          <a:off x="2476500" y="5248275"/>
          <a:ext cx="1809750" cy="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26</xdr:col>
      <xdr:colOff>152400</xdr:colOff>
      <xdr:row>21</xdr:row>
      <xdr:rowOff>133350</xdr:rowOff>
    </xdr:from>
    <xdr:to>
      <xdr:col>31</xdr:col>
      <xdr:colOff>114300</xdr:colOff>
      <xdr:row>29</xdr:row>
      <xdr:rowOff>154940</xdr:rowOff>
    </xdr:to>
    <xdr:pic>
      <xdr:nvPicPr>
        <xdr:cNvPr id="54716" name="Picture 27">
          <a:extLst>
            <a:ext uri="{FF2B5EF4-FFF2-40B4-BE49-F238E27FC236}">
              <a16:creationId xmlns:a16="http://schemas.microsoft.com/office/drawing/2014/main" id="{00000000-0008-0000-0100-0000BCD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05375" y="3590925"/>
          <a:ext cx="100965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85725</xdr:colOff>
      <xdr:row>27</xdr:row>
      <xdr:rowOff>9525</xdr:rowOff>
    </xdr:from>
    <xdr:to>
      <xdr:col>32</xdr:col>
      <xdr:colOff>282575</xdr:colOff>
      <xdr:row>27</xdr:row>
      <xdr:rowOff>9526</xdr:rowOff>
    </xdr:to>
    <xdr:cxnSp macro="">
      <xdr:nvCxnSpPr>
        <xdr:cNvPr id="15" name="Straight Connector 14">
          <a:extLst>
            <a:ext uri="{FF2B5EF4-FFF2-40B4-BE49-F238E27FC236}">
              <a16:creationId xmlns:a16="http://schemas.microsoft.com/office/drawing/2014/main" id="{00000000-0008-0000-0100-00000F000000}"/>
            </a:ext>
          </a:extLst>
        </xdr:cNvPr>
        <xdr:cNvCxnSpPr/>
      </xdr:nvCxnSpPr>
      <xdr:spPr>
        <a:xfrm>
          <a:off x="4743450" y="5734050"/>
          <a:ext cx="143510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171450</xdr:colOff>
      <xdr:row>21</xdr:row>
      <xdr:rowOff>142875</xdr:rowOff>
    </xdr:from>
    <xdr:to>
      <xdr:col>32</xdr:col>
      <xdr:colOff>183004</xdr:colOff>
      <xdr:row>27</xdr:row>
      <xdr:rowOff>11517</xdr:rowOff>
    </xdr:to>
    <xdr:cxnSp macro="">
      <xdr:nvCxnSpPr>
        <xdr:cNvPr id="17" name="Straight Arrow Connector 16">
          <a:extLst>
            <a:ext uri="{FF2B5EF4-FFF2-40B4-BE49-F238E27FC236}">
              <a16:creationId xmlns:a16="http://schemas.microsoft.com/office/drawing/2014/main" id="{00000000-0008-0000-0100-000011000000}"/>
            </a:ext>
          </a:extLst>
        </xdr:cNvPr>
        <xdr:cNvCxnSpPr/>
      </xdr:nvCxnSpPr>
      <xdr:spPr>
        <a:xfrm>
          <a:off x="6067425" y="4724400"/>
          <a:ext cx="11554" cy="1011642"/>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21</xdr:row>
      <xdr:rowOff>123825</xdr:rowOff>
    </xdr:from>
    <xdr:to>
      <xdr:col>23</xdr:col>
      <xdr:colOff>0</xdr:colOff>
      <xdr:row>25</xdr:row>
      <xdr:rowOff>136525</xdr:rowOff>
    </xdr:to>
    <xdr:cxnSp macro="">
      <xdr:nvCxnSpPr>
        <xdr:cNvPr id="18" name="Straight Connector 17">
          <a:extLst>
            <a:ext uri="{FF2B5EF4-FFF2-40B4-BE49-F238E27FC236}">
              <a16:creationId xmlns:a16="http://schemas.microsoft.com/office/drawing/2014/main" id="{00000000-0008-0000-0100-000012000000}"/>
            </a:ext>
          </a:extLst>
        </xdr:cNvPr>
        <xdr:cNvCxnSpPr/>
      </xdr:nvCxnSpPr>
      <xdr:spPr>
        <a:xfrm flipH="1">
          <a:off x="4276725" y="4705350"/>
          <a:ext cx="0" cy="774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23</xdr:row>
      <xdr:rowOff>95250</xdr:rowOff>
    </xdr:from>
    <xdr:to>
      <xdr:col>14</xdr:col>
      <xdr:colOff>0</xdr:colOff>
      <xdr:row>24</xdr:row>
      <xdr:rowOff>139700</xdr:rowOff>
    </xdr:to>
    <xdr:cxnSp macro="">
      <xdr:nvCxnSpPr>
        <xdr:cNvPr id="19" name="Straight Connector 18">
          <a:extLst>
            <a:ext uri="{FF2B5EF4-FFF2-40B4-BE49-F238E27FC236}">
              <a16:creationId xmlns:a16="http://schemas.microsoft.com/office/drawing/2014/main" id="{00000000-0008-0000-0100-000013000000}"/>
            </a:ext>
          </a:extLst>
        </xdr:cNvPr>
        <xdr:cNvCxnSpPr/>
      </xdr:nvCxnSpPr>
      <xdr:spPr>
        <a:xfrm>
          <a:off x="2466975" y="5057775"/>
          <a:ext cx="0" cy="234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21</xdr:row>
      <xdr:rowOff>180975</xdr:rowOff>
    </xdr:from>
    <xdr:to>
      <xdr:col>8</xdr:col>
      <xdr:colOff>6350</xdr:colOff>
      <xdr:row>24</xdr:row>
      <xdr:rowOff>174625</xdr:rowOff>
    </xdr:to>
    <xdr:cxnSp macro="">
      <xdr:nvCxnSpPr>
        <xdr:cNvPr id="20" name="Straight Connector 19">
          <a:extLst>
            <a:ext uri="{FF2B5EF4-FFF2-40B4-BE49-F238E27FC236}">
              <a16:creationId xmlns:a16="http://schemas.microsoft.com/office/drawing/2014/main" id="{00000000-0008-0000-0100-000014000000}"/>
            </a:ext>
          </a:extLst>
        </xdr:cNvPr>
        <xdr:cNvCxnSpPr/>
      </xdr:nvCxnSpPr>
      <xdr:spPr>
        <a:xfrm flipH="1" flipV="1">
          <a:off x="1323975" y="4762500"/>
          <a:ext cx="6350" cy="565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95250</xdr:colOff>
      <xdr:row>30</xdr:row>
      <xdr:rowOff>0</xdr:rowOff>
    </xdr:from>
    <xdr:to>
      <xdr:col>20</xdr:col>
      <xdr:colOff>95250</xdr:colOff>
      <xdr:row>31</xdr:row>
      <xdr:rowOff>69850</xdr:rowOff>
    </xdr:to>
    <xdr:cxnSp macro="">
      <xdr:nvCxnSpPr>
        <xdr:cNvPr id="21" name="Straight Connector 20">
          <a:extLst>
            <a:ext uri="{FF2B5EF4-FFF2-40B4-BE49-F238E27FC236}">
              <a16:creationId xmlns:a16="http://schemas.microsoft.com/office/drawing/2014/main" id="{00000000-0008-0000-0100-000015000000}"/>
            </a:ext>
          </a:extLst>
        </xdr:cNvPr>
        <xdr:cNvCxnSpPr/>
      </xdr:nvCxnSpPr>
      <xdr:spPr>
        <a:xfrm>
          <a:off x="3705225" y="6296025"/>
          <a:ext cx="0" cy="260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219075</xdr:colOff>
      <xdr:row>30</xdr:row>
      <xdr:rowOff>0</xdr:rowOff>
    </xdr:from>
    <xdr:to>
      <xdr:col>4</xdr:col>
      <xdr:colOff>219075</xdr:colOff>
      <xdr:row>31</xdr:row>
      <xdr:rowOff>69850</xdr:rowOff>
    </xdr:to>
    <xdr:cxnSp macro="">
      <xdr:nvCxnSpPr>
        <xdr:cNvPr id="22" name="Straight Connector 21">
          <a:extLst>
            <a:ext uri="{FF2B5EF4-FFF2-40B4-BE49-F238E27FC236}">
              <a16:creationId xmlns:a16="http://schemas.microsoft.com/office/drawing/2014/main" id="{00000000-0008-0000-0100-000016000000}"/>
            </a:ext>
          </a:extLst>
        </xdr:cNvPr>
        <xdr:cNvCxnSpPr/>
      </xdr:nvCxnSpPr>
      <xdr:spPr>
        <a:xfrm>
          <a:off x="781050" y="6296025"/>
          <a:ext cx="0" cy="260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34652</xdr:colOff>
      <xdr:row>0</xdr:row>
      <xdr:rowOff>266375</xdr:rowOff>
    </xdr:from>
    <xdr:to>
      <xdr:col>6</xdr:col>
      <xdr:colOff>429686</xdr:colOff>
      <xdr:row>0</xdr:row>
      <xdr:rowOff>663575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4652" y="266375"/>
          <a:ext cx="1363409" cy="394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30369</xdr:colOff>
      <xdr:row>0</xdr:row>
      <xdr:rowOff>341412</xdr:rowOff>
    </xdr:from>
    <xdr:to>
      <xdr:col>1</xdr:col>
      <xdr:colOff>796342</xdr:colOff>
      <xdr:row>0</xdr:row>
      <xdr:rowOff>726440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369" y="341412"/>
          <a:ext cx="1370493" cy="3913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254000</xdr:colOff>
      <xdr:row>36</xdr:row>
      <xdr:rowOff>34925</xdr:rowOff>
    </xdr:from>
    <xdr:to>
      <xdr:col>33</xdr:col>
      <xdr:colOff>82549</xdr:colOff>
      <xdr:row>52</xdr:row>
      <xdr:rowOff>41275</xdr:rowOff>
    </xdr:to>
    <xdr:graphicFrame macro="">
      <xdr:nvGraphicFramePr>
        <xdr:cNvPr id="17" name="Chart 4">
          <a:extLst>
            <a:ext uri="{FF2B5EF4-FFF2-40B4-BE49-F238E27FC236}">
              <a16:creationId xmlns:a16="http://schemas.microsoft.com/office/drawing/2014/main" id="{00000000-0008-0000-03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193675</xdr:colOff>
      <xdr:row>34</xdr:row>
      <xdr:rowOff>111124</xdr:rowOff>
    </xdr:from>
    <xdr:to>
      <xdr:col>25</xdr:col>
      <xdr:colOff>41275</xdr:colOff>
      <xdr:row>36</xdr:row>
      <xdr:rowOff>111124</xdr:rowOff>
    </xdr:to>
    <xdr:sp macro="" textlink="">
      <xdr:nvSpPr>
        <xdr:cNvPr id="18" name="TextBox 17">
          <a:extLst>
            <a:ext uri="{FF2B5EF4-FFF2-40B4-BE49-F238E27FC236}">
              <a16:creationId xmlns:a16="http://schemas.microsoft.com/office/drawing/2014/main" id="{00000000-0008-0000-0300-000012000000}"/>
            </a:ext>
          </a:extLst>
        </xdr:cNvPr>
        <xdr:cNvSpPr txBox="1"/>
      </xdr:nvSpPr>
      <xdr:spPr>
        <a:xfrm>
          <a:off x="3076575" y="7439024"/>
          <a:ext cx="2616200" cy="43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ZA" sz="1400" b="1"/>
            <a:t>Squat</a:t>
          </a:r>
          <a:r>
            <a:rPr lang="en-ZA" sz="1400" b="1" baseline="0"/>
            <a:t> Calculations Graph</a:t>
          </a:r>
          <a:endParaRPr lang="en-ZA" sz="1400" b="1"/>
        </a:p>
      </xdr:txBody>
    </xdr:sp>
    <xdr:clientData/>
  </xdr:twoCellAnchor>
  <xdr:twoCellAnchor editAs="oneCell">
    <xdr:from>
      <xdr:col>0</xdr:col>
      <xdr:colOff>46821</xdr:colOff>
      <xdr:row>0</xdr:row>
      <xdr:rowOff>264824</xdr:rowOff>
    </xdr:from>
    <xdr:to>
      <xdr:col>6</xdr:col>
      <xdr:colOff>281989</xdr:colOff>
      <xdr:row>0</xdr:row>
      <xdr:rowOff>622300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6821" y="264824"/>
          <a:ext cx="1225768" cy="357476"/>
        </a:xfrm>
        <a:prstGeom prst="rect">
          <a:avLst/>
        </a:prstGeom>
      </xdr:spPr>
    </xdr:pic>
    <xdr:clientData/>
  </xdr:twoCellAnchor>
</xdr:wsDr>
</file>

<file path=xl/drawings/drawing5.xml><?xml version="1.0" encoding="utf-8"?>
<c:userShapes xmlns:c="http://schemas.openxmlformats.org/drawingml/2006/chart">
  <cdr:relSizeAnchor xmlns:cdr="http://schemas.openxmlformats.org/drawingml/2006/chartDrawing">
    <cdr:from>
      <cdr:x>0.14065</cdr:x>
      <cdr:y>0.11264</cdr:y>
    </cdr:from>
    <cdr:to>
      <cdr:x>0.17416</cdr:x>
      <cdr:y>0.15471</cdr:y>
    </cdr:to>
    <cdr:sp macro="" textlink="">
      <cdr:nvSpPr>
        <cdr:cNvPr id="3" name="Rectangle 2"/>
        <cdr:cNvSpPr/>
      </cdr:nvSpPr>
      <cdr:spPr>
        <a:xfrm xmlns:a="http://schemas.openxmlformats.org/drawingml/2006/main" rot="2595858">
          <a:off x="655110" y="442051"/>
          <a:ext cx="156091" cy="165068"/>
        </a:xfrm>
        <a:prstGeom xmlns:a="http://schemas.openxmlformats.org/drawingml/2006/main" prst="rect">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ZA"/>
        </a:p>
      </cdr:txBody>
    </cdr:sp>
  </cdr:relSizeAnchor>
  <cdr:relSizeAnchor xmlns:cdr="http://schemas.openxmlformats.org/drawingml/2006/chartDrawing">
    <cdr:from>
      <cdr:x>0.13906</cdr:x>
      <cdr:y>0.25451</cdr:y>
    </cdr:from>
    <cdr:to>
      <cdr:x>0.17791</cdr:x>
      <cdr:y>0.30305</cdr:y>
    </cdr:to>
    <cdr:sp macro="" textlink="">
      <cdr:nvSpPr>
        <cdr:cNvPr id="4" name="Rectangle 3"/>
        <cdr:cNvSpPr/>
      </cdr:nvSpPr>
      <cdr:spPr>
        <a:xfrm xmlns:a="http://schemas.openxmlformats.org/drawingml/2006/main">
          <a:off x="691413" y="783030"/>
          <a:ext cx="193164" cy="149337"/>
        </a:xfrm>
        <a:prstGeom xmlns:a="http://schemas.openxmlformats.org/drawingml/2006/main" prst="rect">
          <a:avLst/>
        </a:prstGeom>
        <a:solidFill xmlns:a="http://schemas.openxmlformats.org/drawingml/2006/main">
          <a:schemeClr val="accent2">
            <a:lumMod val="75000"/>
          </a:schemeClr>
        </a:solidFill>
      </cdr:spPr>
      <cdr:style>
        <a:lnRef xmlns:a="http://schemas.openxmlformats.org/drawingml/2006/main" idx="2">
          <a:schemeClr val="accent2"/>
        </a:lnRef>
        <a:fillRef xmlns:a="http://schemas.openxmlformats.org/drawingml/2006/main" idx="1">
          <a:schemeClr val="lt1"/>
        </a:fillRef>
        <a:effectRef xmlns:a="http://schemas.openxmlformats.org/drawingml/2006/main" idx="0">
          <a:schemeClr val="accent2"/>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endParaRPr lang="en-ZA"/>
        </a:p>
      </cdr:txBody>
    </cdr:sp>
  </cdr:relSizeAnchor>
  <cdr:relSizeAnchor xmlns:cdr="http://schemas.openxmlformats.org/drawingml/2006/chartDrawing">
    <cdr:from>
      <cdr:x>0.17382</cdr:x>
      <cdr:y>0.08981</cdr:y>
    </cdr:from>
    <cdr:to>
      <cdr:x>0.46169</cdr:x>
      <cdr:y>0.34365</cdr:y>
    </cdr:to>
    <cdr:sp macro="" textlink="">
      <cdr:nvSpPr>
        <cdr:cNvPr id="5" name="TextBox 4"/>
        <cdr:cNvSpPr txBox="1"/>
      </cdr:nvSpPr>
      <cdr:spPr>
        <a:xfrm xmlns:a="http://schemas.openxmlformats.org/drawingml/2006/main">
          <a:off x="864242" y="276307"/>
          <a:ext cx="1431283" cy="7809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ZA" sz="1400" b="1"/>
            <a:t>Confined waters</a:t>
          </a:r>
        </a:p>
        <a:p xmlns:a="http://schemas.openxmlformats.org/drawingml/2006/main">
          <a:endParaRPr lang="en-ZA" sz="1400" b="1"/>
        </a:p>
        <a:p xmlns:a="http://schemas.openxmlformats.org/drawingml/2006/main">
          <a:r>
            <a:rPr lang="en-ZA" sz="1400" b="1"/>
            <a:t>Open waters</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R503"/>
  <sheetViews>
    <sheetView showGridLines="0" tabSelected="1" workbookViewId="0">
      <selection activeCell="AE1" sqref="AE1:AM1"/>
    </sheetView>
  </sheetViews>
  <sheetFormatPr defaultColWidth="8.85546875" defaultRowHeight="12.75" x14ac:dyDescent="0.2"/>
  <cols>
    <col min="1" max="1" width="1.28515625" style="181" customWidth="1"/>
    <col min="2" max="2" width="1.42578125" style="181" customWidth="1"/>
    <col min="3" max="3" width="4.28515625" style="181" customWidth="1"/>
    <col min="4" max="4" width="1.42578125" style="181" customWidth="1"/>
    <col min="5" max="5" width="4.28515625" style="181" customWidth="1"/>
    <col min="6" max="6" width="1.42578125" style="181" customWidth="1"/>
    <col min="7" max="7" width="7.42578125" style="181" customWidth="1"/>
    <col min="8" max="8" width="1.42578125" style="181" customWidth="1"/>
    <col min="9" max="9" width="4.28515625" style="181" customWidth="1"/>
    <col min="10" max="10" width="1.42578125" style="181" customWidth="1"/>
    <col min="11" max="11" width="4.28515625" style="181" customWidth="1"/>
    <col min="12" max="12" width="1.42578125" style="181" customWidth="1"/>
    <col min="13" max="13" width="4.28515625" style="181" customWidth="1"/>
    <col min="14" max="14" width="1.42578125" style="181" customWidth="1"/>
    <col min="15" max="15" width="4.28515625" style="181" customWidth="1"/>
    <col min="16" max="16" width="1.42578125" style="181" customWidth="1"/>
    <col min="17" max="17" width="4.28515625" style="181" customWidth="1"/>
    <col min="18" max="18" width="1.42578125" style="181" customWidth="1"/>
    <col min="19" max="19" width="4.28515625" style="181" customWidth="1"/>
    <col min="20" max="20" width="1.42578125" style="181" customWidth="1"/>
    <col min="21" max="21" width="4.28515625" style="181" customWidth="1"/>
    <col min="22" max="22" width="1.42578125" style="181" customWidth="1"/>
    <col min="23" max="23" width="4.28515625" style="181" customWidth="1"/>
    <col min="24" max="24" width="1.42578125" style="181" customWidth="1"/>
    <col min="25" max="25" width="4.28515625" style="181" customWidth="1"/>
    <col min="26" max="26" width="1.42578125" style="181" customWidth="1"/>
    <col min="27" max="27" width="4.28515625" style="181" customWidth="1"/>
    <col min="28" max="28" width="1.42578125" style="181" customWidth="1"/>
    <col min="29" max="29" width="4.28515625" style="181" customWidth="1"/>
    <col min="30" max="30" width="1.42578125" style="181" customWidth="1"/>
    <col min="31" max="31" width="4.28515625" style="181" customWidth="1"/>
    <col min="32" max="32" width="1.42578125" style="181" customWidth="1"/>
    <col min="33" max="35" width="4.28515625" style="181" customWidth="1"/>
    <col min="36" max="36" width="1.42578125" style="181" customWidth="1"/>
    <col min="37" max="37" width="4.28515625" style="181" customWidth="1"/>
    <col min="38" max="38" width="1.42578125" style="181" customWidth="1"/>
    <col min="39" max="39" width="1.140625" style="181" customWidth="1"/>
    <col min="40" max="40" width="3.42578125" style="180" customWidth="1"/>
    <col min="41" max="41" width="9.140625" style="180" customWidth="1"/>
    <col min="42" max="42" width="10.42578125" style="180" customWidth="1"/>
    <col min="43" max="43" width="11" style="180" customWidth="1"/>
    <col min="44" max="44" width="8.28515625" style="180" customWidth="1"/>
    <col min="45" max="16384" width="8.85546875" style="180"/>
  </cols>
  <sheetData>
    <row r="1" spans="1:44" ht="78.75" customHeight="1" thickBot="1" x14ac:dyDescent="0.25">
      <c r="A1" s="209"/>
      <c r="B1" s="210"/>
      <c r="C1" s="210"/>
      <c r="D1" s="210"/>
      <c r="E1" s="210"/>
      <c r="F1" s="210"/>
      <c r="G1" s="210"/>
      <c r="H1" s="214" t="s">
        <v>206</v>
      </c>
      <c r="I1" s="215"/>
      <c r="J1" s="215"/>
      <c r="K1" s="215"/>
      <c r="L1" s="215"/>
      <c r="M1" s="215"/>
      <c r="N1" s="215"/>
      <c r="O1" s="215"/>
      <c r="P1" s="215"/>
      <c r="Q1" s="215"/>
      <c r="R1" s="215"/>
      <c r="S1" s="215"/>
      <c r="T1" s="215"/>
      <c r="U1" s="215"/>
      <c r="V1" s="215"/>
      <c r="W1" s="215"/>
      <c r="X1" s="215"/>
      <c r="Y1" s="215"/>
      <c r="Z1" s="215"/>
      <c r="AA1" s="215"/>
      <c r="AB1" s="215"/>
      <c r="AC1" s="215"/>
      <c r="AD1" s="216"/>
      <c r="AE1" s="211" t="s">
        <v>239</v>
      </c>
      <c r="AF1" s="212"/>
      <c r="AG1" s="212"/>
      <c r="AH1" s="212"/>
      <c r="AI1" s="212"/>
      <c r="AJ1" s="212"/>
      <c r="AK1" s="212"/>
      <c r="AL1" s="212"/>
      <c r="AM1" s="213"/>
    </row>
    <row r="2" spans="1:44" x14ac:dyDescent="0.2">
      <c r="A2" s="217"/>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1"/>
    </row>
    <row r="3" spans="1:44" x14ac:dyDescent="0.2">
      <c r="A3" s="218" t="s">
        <v>204</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row>
    <row r="4" spans="1:44" ht="13.5" thickBot="1" x14ac:dyDescent="0.25"/>
    <row r="5" spans="1:44" ht="15" customHeight="1" thickTop="1" x14ac:dyDescent="0.25">
      <c r="A5" s="182"/>
      <c r="B5" s="183"/>
      <c r="C5" s="183"/>
      <c r="D5" s="183"/>
      <c r="E5" s="183"/>
      <c r="F5" s="183"/>
      <c r="G5" s="183"/>
      <c r="H5" s="183"/>
      <c r="I5" s="183"/>
      <c r="J5" s="6"/>
      <c r="K5" s="6"/>
      <c r="L5" s="6"/>
      <c r="M5" s="6"/>
      <c r="N5" s="6"/>
      <c r="O5" s="6"/>
      <c r="P5" s="6"/>
      <c r="Q5" s="6"/>
      <c r="R5" s="6"/>
      <c r="S5" s="6"/>
      <c r="T5" s="6"/>
      <c r="U5" s="6"/>
      <c r="V5" s="6"/>
      <c r="W5" s="6"/>
      <c r="X5" s="6"/>
      <c r="Y5" s="6"/>
      <c r="Z5" s="6"/>
      <c r="AA5" s="6"/>
      <c r="AB5" s="6"/>
      <c r="AC5" s="7"/>
      <c r="AD5" s="7"/>
      <c r="AE5" s="8"/>
      <c r="AF5" s="8"/>
      <c r="AG5" s="8"/>
      <c r="AH5" s="8"/>
      <c r="AI5" s="8"/>
      <c r="AJ5" s="8"/>
      <c r="AK5" s="8"/>
      <c r="AL5" s="8"/>
      <c r="AM5" s="9"/>
      <c r="AO5" s="10" t="s">
        <v>125</v>
      </c>
    </row>
    <row r="6" spans="1:44" ht="15" customHeight="1" x14ac:dyDescent="0.25">
      <c r="A6" s="11"/>
      <c r="B6" s="12"/>
      <c r="C6" s="13" t="s">
        <v>30</v>
      </c>
      <c r="D6" s="12"/>
      <c r="E6" s="12"/>
      <c r="F6" s="14" t="s">
        <v>31</v>
      </c>
      <c r="G6" s="224"/>
      <c r="H6" s="225"/>
      <c r="I6" s="225"/>
      <c r="J6" s="225"/>
      <c r="K6" s="225"/>
      <c r="L6" s="225"/>
      <c r="M6" s="225"/>
      <c r="N6" s="225"/>
      <c r="O6" s="225"/>
      <c r="P6" s="225"/>
      <c r="Q6" s="226"/>
      <c r="R6" s="15"/>
      <c r="S6" s="15" t="s">
        <v>1</v>
      </c>
      <c r="T6" s="15"/>
      <c r="U6" s="15"/>
      <c r="V6" s="15" t="s">
        <v>31</v>
      </c>
      <c r="W6" s="284"/>
      <c r="X6" s="225"/>
      <c r="Y6" s="225"/>
      <c r="Z6" s="225"/>
      <c r="AA6" s="226"/>
      <c r="AB6" s="15"/>
      <c r="AC6" s="15"/>
      <c r="AD6" s="13"/>
      <c r="AE6" s="16" t="s">
        <v>32</v>
      </c>
      <c r="AF6" s="13" t="s">
        <v>31</v>
      </c>
      <c r="AG6" s="224"/>
      <c r="AH6" s="225"/>
      <c r="AI6" s="225"/>
      <c r="AJ6" s="225"/>
      <c r="AK6" s="225"/>
      <c r="AL6" s="226"/>
      <c r="AM6" s="17"/>
    </row>
    <row r="7" spans="1:44" ht="15" customHeight="1" x14ac:dyDescent="0.2">
      <c r="A7" s="184"/>
      <c r="B7" s="12"/>
      <c r="C7" s="12"/>
      <c r="D7" s="12"/>
      <c r="E7" s="12"/>
      <c r="F7" s="14"/>
      <c r="G7" s="12"/>
      <c r="H7" s="12"/>
      <c r="I7" s="12"/>
      <c r="J7" s="12"/>
      <c r="K7" s="12"/>
      <c r="L7" s="12"/>
      <c r="M7" s="12"/>
      <c r="N7" s="12"/>
      <c r="O7" s="12"/>
      <c r="P7" s="12"/>
      <c r="Q7" s="13"/>
      <c r="R7" s="13"/>
      <c r="S7" s="13"/>
      <c r="T7" s="13"/>
      <c r="U7" s="13"/>
      <c r="V7" s="13"/>
      <c r="W7" s="13"/>
      <c r="X7" s="19"/>
      <c r="Y7" s="12"/>
      <c r="Z7" s="12"/>
      <c r="AA7" s="12"/>
      <c r="AB7" s="12"/>
      <c r="AC7" s="13"/>
      <c r="AD7" s="13"/>
      <c r="AE7" s="13"/>
      <c r="AF7" s="13"/>
      <c r="AG7" s="13"/>
      <c r="AH7" s="13"/>
      <c r="AI7" s="13"/>
      <c r="AJ7" s="13"/>
      <c r="AK7" s="13"/>
      <c r="AL7" s="13"/>
      <c r="AM7" s="185"/>
      <c r="AQ7" s="186"/>
      <c r="AR7" s="187"/>
    </row>
    <row r="8" spans="1:44" ht="15" customHeight="1" x14ac:dyDescent="0.2">
      <c r="A8" s="184"/>
      <c r="B8" s="12"/>
      <c r="C8" s="13" t="s">
        <v>0</v>
      </c>
      <c r="D8" s="12"/>
      <c r="E8" s="12"/>
      <c r="F8" s="14" t="s">
        <v>31</v>
      </c>
      <c r="G8" s="224"/>
      <c r="H8" s="225"/>
      <c r="I8" s="225"/>
      <c r="J8" s="225"/>
      <c r="K8" s="225"/>
      <c r="L8" s="225"/>
      <c r="M8" s="225"/>
      <c r="N8" s="225"/>
      <c r="O8" s="225"/>
      <c r="P8" s="225"/>
      <c r="Q8" s="226"/>
      <c r="R8" s="15"/>
      <c r="S8" s="15" t="s">
        <v>33</v>
      </c>
      <c r="T8" s="15"/>
      <c r="U8" s="15"/>
      <c r="V8" s="15" t="s">
        <v>31</v>
      </c>
      <c r="W8" s="224"/>
      <c r="X8" s="225"/>
      <c r="Y8" s="225"/>
      <c r="Z8" s="225"/>
      <c r="AA8" s="226"/>
      <c r="AB8" s="21"/>
      <c r="AC8" s="21"/>
      <c r="AD8" s="13"/>
      <c r="AE8" s="16" t="s">
        <v>140</v>
      </c>
      <c r="AF8" s="13" t="s">
        <v>31</v>
      </c>
      <c r="AG8" s="224"/>
      <c r="AH8" s="225"/>
      <c r="AI8" s="225"/>
      <c r="AJ8" s="225"/>
      <c r="AK8" s="225"/>
      <c r="AL8" s="226"/>
      <c r="AM8" s="185"/>
    </row>
    <row r="9" spans="1:44" ht="15" customHeight="1" x14ac:dyDescent="0.25">
      <c r="A9" s="184"/>
      <c r="B9" s="12"/>
      <c r="C9" s="12"/>
      <c r="D9" s="12"/>
      <c r="E9" s="12"/>
      <c r="F9" s="12"/>
      <c r="G9" s="12"/>
      <c r="H9" s="22"/>
      <c r="I9" s="22"/>
      <c r="J9" s="22"/>
      <c r="K9" s="12"/>
      <c r="L9" s="12"/>
      <c r="M9" s="12"/>
      <c r="N9" s="12"/>
      <c r="O9" s="12"/>
      <c r="P9" s="12"/>
      <c r="Q9" s="12"/>
      <c r="R9" s="12"/>
      <c r="S9" s="12"/>
      <c r="T9" s="12"/>
      <c r="U9" s="12"/>
      <c r="V9" s="12"/>
      <c r="W9" s="12"/>
      <c r="X9" s="12"/>
      <c r="Y9" s="12"/>
      <c r="Z9" s="12"/>
      <c r="AA9" s="12"/>
      <c r="AB9" s="12"/>
      <c r="AC9" s="13"/>
      <c r="AD9" s="13"/>
      <c r="AE9" s="13"/>
      <c r="AF9" s="13"/>
      <c r="AG9" s="13"/>
      <c r="AH9" s="13"/>
      <c r="AI9" s="13"/>
      <c r="AJ9" s="13"/>
      <c r="AK9" s="13"/>
      <c r="AL9" s="13"/>
      <c r="AM9" s="185"/>
      <c r="AO9" s="23"/>
      <c r="AP9" s="23" t="s">
        <v>212</v>
      </c>
      <c r="AQ9" s="24" t="e">
        <f>Q18/Q23/AA21/((G14+G12)/2)</f>
        <v>#DIV/0!</v>
      </c>
    </row>
    <row r="10" spans="1:44" ht="15" customHeight="1" thickBot="1" x14ac:dyDescent="0.3">
      <c r="A10" s="188"/>
      <c r="B10" s="285" t="s">
        <v>118</v>
      </c>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6">
        <f>1.5*AA21/100</f>
        <v>0</v>
      </c>
      <c r="AE10" s="287"/>
      <c r="AF10" s="288"/>
      <c r="AG10" s="26" t="s">
        <v>10</v>
      </c>
      <c r="AH10" s="283"/>
      <c r="AI10" s="283"/>
      <c r="AJ10" s="27"/>
      <c r="AK10" s="28"/>
      <c r="AL10" s="28"/>
      <c r="AM10" s="189"/>
      <c r="AP10" s="23" t="s">
        <v>213</v>
      </c>
      <c r="AQ10" s="30"/>
    </row>
    <row r="11" spans="1:44" ht="15" customHeight="1" x14ac:dyDescent="0.2">
      <c r="A11" s="31"/>
      <c r="B11" s="32"/>
      <c r="C11" s="32" t="s">
        <v>34</v>
      </c>
      <c r="D11" s="32"/>
      <c r="E11" s="32"/>
      <c r="F11" s="32"/>
      <c r="G11" s="32"/>
      <c r="H11" s="32"/>
      <c r="I11" s="32"/>
      <c r="J11" s="32"/>
      <c r="K11" s="32"/>
      <c r="L11" s="32"/>
      <c r="M11" s="32"/>
      <c r="N11" s="32"/>
      <c r="O11" s="32"/>
      <c r="P11" s="32"/>
      <c r="Q11" s="32"/>
      <c r="R11" s="32"/>
      <c r="S11" s="32"/>
      <c r="T11" s="32"/>
      <c r="U11" s="33"/>
      <c r="V11" s="32"/>
      <c r="W11" s="32"/>
      <c r="X11" s="32"/>
      <c r="Y11" s="32"/>
      <c r="Z11" s="32"/>
      <c r="AA11" s="32"/>
      <c r="AB11" s="32"/>
      <c r="AC11" s="32"/>
      <c r="AD11" s="32"/>
      <c r="AE11" s="32"/>
      <c r="AF11" s="32"/>
      <c r="AG11" s="32"/>
      <c r="AH11" s="32"/>
      <c r="AI11" s="32"/>
      <c r="AJ11" s="32"/>
      <c r="AK11" s="32"/>
      <c r="AL11" s="32"/>
      <c r="AM11" s="34"/>
    </row>
    <row r="12" spans="1:44" ht="15" customHeight="1" x14ac:dyDescent="0.2">
      <c r="A12" s="31"/>
      <c r="B12" s="13"/>
      <c r="C12" s="13" t="s">
        <v>36</v>
      </c>
      <c r="D12" s="13"/>
      <c r="E12" s="13"/>
      <c r="F12" s="13"/>
      <c r="G12" s="275"/>
      <c r="H12" s="276"/>
      <c r="I12" s="277"/>
      <c r="J12" s="13" t="s">
        <v>10</v>
      </c>
      <c r="K12" s="13"/>
      <c r="L12" s="13"/>
      <c r="M12" s="13"/>
      <c r="N12" s="13"/>
      <c r="O12" s="13"/>
      <c r="P12" s="13"/>
      <c r="Q12" s="13"/>
      <c r="R12" s="13"/>
      <c r="S12" s="13"/>
      <c r="T12" s="13"/>
      <c r="U12" s="35"/>
      <c r="V12" s="13"/>
      <c r="W12" s="12" t="s">
        <v>35</v>
      </c>
      <c r="X12" s="13"/>
      <c r="Y12" s="13"/>
      <c r="Z12" s="13"/>
      <c r="AA12" s="13"/>
      <c r="AB12" s="13"/>
      <c r="AC12" s="13"/>
      <c r="AD12" s="13"/>
      <c r="AE12" s="13"/>
      <c r="AF12" s="13"/>
      <c r="AG12" s="13"/>
      <c r="AH12" s="13"/>
      <c r="AI12" s="13"/>
      <c r="AJ12" s="13"/>
      <c r="AK12" s="13"/>
      <c r="AL12" s="13"/>
      <c r="AM12" s="34"/>
    </row>
    <row r="13" spans="1:44" ht="15" customHeight="1" x14ac:dyDescent="0.2">
      <c r="A13" s="31"/>
      <c r="B13" s="13"/>
      <c r="C13" s="13"/>
      <c r="D13" s="13"/>
      <c r="E13" s="13"/>
      <c r="F13" s="13"/>
      <c r="G13" s="13"/>
      <c r="H13" s="13"/>
      <c r="I13" s="13"/>
      <c r="J13" s="13"/>
      <c r="K13" s="13"/>
      <c r="L13" s="13"/>
      <c r="M13" s="13"/>
      <c r="N13" s="13"/>
      <c r="O13" s="13"/>
      <c r="P13" s="13"/>
      <c r="Q13" s="13"/>
      <c r="R13" s="13"/>
      <c r="S13" s="13"/>
      <c r="T13" s="13"/>
      <c r="U13" s="35"/>
      <c r="V13" s="13"/>
      <c r="W13" s="13"/>
      <c r="X13" s="13"/>
      <c r="Y13" s="13"/>
      <c r="Z13" s="13"/>
      <c r="AA13" s="13"/>
      <c r="AB13" s="13"/>
      <c r="AC13" s="13"/>
      <c r="AD13" s="13"/>
      <c r="AE13" s="13"/>
      <c r="AF13" s="13"/>
      <c r="AG13" s="13"/>
      <c r="AH13" s="13"/>
      <c r="AI13" s="13"/>
      <c r="AJ13" s="13"/>
      <c r="AK13" s="13"/>
      <c r="AL13" s="13"/>
      <c r="AM13" s="34"/>
    </row>
    <row r="14" spans="1:44" ht="15" customHeight="1" x14ac:dyDescent="0.2">
      <c r="A14" s="36"/>
      <c r="B14" s="13"/>
      <c r="C14" s="13" t="s">
        <v>39</v>
      </c>
      <c r="D14" s="13"/>
      <c r="E14" s="13"/>
      <c r="F14" s="13"/>
      <c r="G14" s="275"/>
      <c r="H14" s="276"/>
      <c r="I14" s="277"/>
      <c r="J14" s="13" t="s">
        <v>10</v>
      </c>
      <c r="K14" s="13"/>
      <c r="L14" s="16"/>
      <c r="M14" s="37" t="s">
        <v>37</v>
      </c>
      <c r="N14" s="37"/>
      <c r="O14" s="13"/>
      <c r="P14" s="13" t="s">
        <v>31</v>
      </c>
      <c r="Q14" s="289"/>
      <c r="R14" s="290"/>
      <c r="S14" s="291"/>
      <c r="T14" s="38"/>
      <c r="U14" s="39"/>
      <c r="V14" s="13"/>
      <c r="W14" s="13"/>
      <c r="X14" s="13"/>
      <c r="Y14" s="38"/>
      <c r="Z14" s="38"/>
      <c r="AA14" s="38" t="s">
        <v>9</v>
      </c>
      <c r="AB14" s="13"/>
      <c r="AC14" s="13"/>
      <c r="AD14" s="224"/>
      <c r="AE14" s="226"/>
      <c r="AF14" s="13"/>
      <c r="AG14" s="13" t="s">
        <v>38</v>
      </c>
      <c r="AH14" s="13"/>
      <c r="AI14" s="13"/>
      <c r="AJ14" s="13"/>
      <c r="AK14" s="13"/>
      <c r="AL14" s="13"/>
      <c r="AM14" s="40"/>
    </row>
    <row r="15" spans="1:44" ht="15" customHeight="1" x14ac:dyDescent="0.2">
      <c r="A15" s="31"/>
      <c r="B15" s="13"/>
      <c r="C15" s="41"/>
      <c r="D15" s="41"/>
      <c r="E15" s="41"/>
      <c r="F15" s="41"/>
      <c r="G15" s="41"/>
      <c r="H15" s="41"/>
      <c r="I15" s="41"/>
      <c r="J15" s="41"/>
      <c r="K15" s="41"/>
      <c r="L15" s="41"/>
      <c r="M15" s="41"/>
      <c r="N15" s="41"/>
      <c r="O15" s="41"/>
      <c r="P15" s="41"/>
      <c r="Q15" s="41"/>
      <c r="R15" s="41"/>
      <c r="S15" s="41"/>
      <c r="T15" s="41"/>
      <c r="U15" s="42"/>
      <c r="V15" s="41"/>
      <c r="W15" s="41"/>
      <c r="X15" s="41"/>
      <c r="Y15" s="41"/>
      <c r="Z15" s="41"/>
      <c r="AA15" s="41"/>
      <c r="AB15" s="41"/>
      <c r="AC15" s="41"/>
      <c r="AD15" s="41"/>
      <c r="AE15" s="13"/>
      <c r="AF15" s="13"/>
      <c r="AG15" s="13"/>
      <c r="AH15" s="13"/>
      <c r="AI15" s="13"/>
      <c r="AJ15" s="13"/>
      <c r="AK15" s="13"/>
      <c r="AL15" s="13"/>
      <c r="AM15" s="34"/>
    </row>
    <row r="16" spans="1:44" ht="15" customHeight="1" x14ac:dyDescent="0.2">
      <c r="A16" s="31"/>
      <c r="B16" s="13"/>
      <c r="C16" s="41" t="s">
        <v>142</v>
      </c>
      <c r="D16" s="41"/>
      <c r="E16" s="41"/>
      <c r="F16" s="41"/>
      <c r="G16" s="275">
        <f>(G12+G14)/2</f>
        <v>0</v>
      </c>
      <c r="H16" s="276"/>
      <c r="I16" s="277"/>
      <c r="J16" s="41" t="s">
        <v>10</v>
      </c>
      <c r="K16" s="41"/>
      <c r="L16" s="16"/>
      <c r="M16" s="37" t="s">
        <v>40</v>
      </c>
      <c r="N16" s="37"/>
      <c r="O16" s="41"/>
      <c r="P16" s="41" t="s">
        <v>31</v>
      </c>
      <c r="Q16" s="289"/>
      <c r="R16" s="290"/>
      <c r="S16" s="291"/>
      <c r="T16" s="38"/>
      <c r="U16" s="39"/>
      <c r="V16" s="41"/>
      <c r="W16" s="41"/>
      <c r="X16" s="41"/>
      <c r="Y16" s="43"/>
      <c r="Z16" s="43"/>
      <c r="AA16" s="43" t="s">
        <v>41</v>
      </c>
      <c r="AB16" s="41"/>
      <c r="AC16" s="41"/>
      <c r="AD16" s="292"/>
      <c r="AE16" s="293"/>
      <c r="AF16" s="13"/>
      <c r="AG16" s="13" t="s">
        <v>38</v>
      </c>
      <c r="AH16" s="13"/>
      <c r="AI16" s="13"/>
      <c r="AJ16" s="13"/>
      <c r="AK16" s="13"/>
      <c r="AL16" s="13"/>
      <c r="AM16" s="34"/>
    </row>
    <row r="17" spans="1:43" ht="15" customHeight="1" x14ac:dyDescent="0.2">
      <c r="A17" s="31"/>
      <c r="B17" s="13"/>
      <c r="C17" s="41"/>
      <c r="D17" s="41"/>
      <c r="E17" s="41"/>
      <c r="F17" s="41"/>
      <c r="G17" s="41"/>
      <c r="H17" s="41"/>
      <c r="I17" s="41"/>
      <c r="J17" s="41"/>
      <c r="K17" s="41"/>
      <c r="L17" s="41"/>
      <c r="M17" s="41"/>
      <c r="N17" s="41"/>
      <c r="O17" s="41"/>
      <c r="P17" s="41"/>
      <c r="Q17" s="41"/>
      <c r="R17" s="41"/>
      <c r="S17" s="41"/>
      <c r="T17" s="41"/>
      <c r="U17" s="42"/>
      <c r="V17" s="41"/>
      <c r="W17" s="41"/>
      <c r="X17" s="41"/>
      <c r="Y17" s="41"/>
      <c r="Z17" s="41"/>
      <c r="AA17" s="41"/>
      <c r="AB17" s="41"/>
      <c r="AC17" s="41"/>
      <c r="AD17" s="41"/>
      <c r="AE17" s="13"/>
      <c r="AF17" s="13"/>
      <c r="AG17" s="13"/>
      <c r="AH17" s="13"/>
      <c r="AI17" s="13"/>
      <c r="AJ17" s="13"/>
      <c r="AK17" s="13"/>
      <c r="AL17" s="13"/>
      <c r="AM17" s="34"/>
      <c r="AP17" s="23" t="s">
        <v>126</v>
      </c>
      <c r="AQ17" s="44" t="e">
        <f>IF(AQ10&gt;0,AQ10,AQ9)</f>
        <v>#DIV/0!</v>
      </c>
    </row>
    <row r="18" spans="1:43" ht="15" customHeight="1" thickBot="1" x14ac:dyDescent="0.25">
      <c r="A18" s="31"/>
      <c r="B18" s="13"/>
      <c r="C18" s="41" t="s">
        <v>42</v>
      </c>
      <c r="D18" s="41"/>
      <c r="E18" s="41"/>
      <c r="F18" s="41"/>
      <c r="G18" s="289"/>
      <c r="H18" s="290"/>
      <c r="I18" s="291"/>
      <c r="J18" s="41" t="s">
        <v>10</v>
      </c>
      <c r="K18" s="41"/>
      <c r="L18" s="16"/>
      <c r="M18" s="37" t="s">
        <v>43</v>
      </c>
      <c r="N18" s="37"/>
      <c r="O18" s="41"/>
      <c r="P18" s="41" t="s">
        <v>31</v>
      </c>
      <c r="Q18" s="289"/>
      <c r="R18" s="290"/>
      <c r="S18" s="291"/>
      <c r="T18" s="38"/>
      <c r="U18" s="39"/>
      <c r="V18" s="41"/>
      <c r="W18" s="41"/>
      <c r="X18" s="41"/>
      <c r="Y18" s="43" t="s">
        <v>143</v>
      </c>
      <c r="Z18" s="43"/>
      <c r="AA18" s="43"/>
      <c r="AB18" s="41"/>
      <c r="AC18" s="41"/>
      <c r="AD18" s="281"/>
      <c r="AE18" s="282"/>
      <c r="AF18" s="13"/>
      <c r="AG18" s="13"/>
      <c r="AH18" s="13" t="s">
        <v>10</v>
      </c>
      <c r="AI18" s="13"/>
      <c r="AJ18" s="13"/>
      <c r="AK18" s="13"/>
      <c r="AL18" s="13"/>
      <c r="AM18" s="34"/>
      <c r="AO18" s="45" t="s">
        <v>121</v>
      </c>
      <c r="AP18" s="219" t="s">
        <v>122</v>
      </c>
      <c r="AQ18" s="219"/>
    </row>
    <row r="19" spans="1:43" ht="15" customHeight="1" thickBot="1" x14ac:dyDescent="0.25">
      <c r="A19" s="31"/>
      <c r="B19" s="13"/>
      <c r="C19" s="13"/>
      <c r="D19" s="41"/>
      <c r="E19" s="46"/>
      <c r="F19" s="41"/>
      <c r="G19" s="13"/>
      <c r="H19" s="46"/>
      <c r="I19" s="41"/>
      <c r="J19" s="46"/>
      <c r="K19" s="41"/>
      <c r="L19" s="13"/>
      <c r="M19" s="41"/>
      <c r="N19" s="13"/>
      <c r="O19" s="41"/>
      <c r="P19" s="13"/>
      <c r="Q19" s="41"/>
      <c r="R19" s="13"/>
      <c r="S19" s="41"/>
      <c r="T19" s="13"/>
      <c r="U19" s="42"/>
      <c r="V19" s="13"/>
      <c r="W19" s="41"/>
      <c r="X19" s="13"/>
      <c r="Y19" s="41"/>
      <c r="Z19" s="13"/>
      <c r="AA19" s="41"/>
      <c r="AB19" s="13"/>
      <c r="AC19" s="41"/>
      <c r="AD19" s="13"/>
      <c r="AE19" s="13"/>
      <c r="AF19" s="13"/>
      <c r="AG19" s="13"/>
      <c r="AH19" s="13"/>
      <c r="AI19" s="13"/>
      <c r="AJ19" s="13"/>
      <c r="AK19" s="13"/>
      <c r="AL19" s="13"/>
      <c r="AM19" s="34"/>
      <c r="AO19" s="193" t="s">
        <v>127</v>
      </c>
      <c r="AP19" s="194" t="s">
        <v>123</v>
      </c>
      <c r="AQ19" s="195" t="s">
        <v>124</v>
      </c>
    </row>
    <row r="20" spans="1:43" ht="15" customHeight="1" x14ac:dyDescent="0.2">
      <c r="A20" s="47"/>
      <c r="B20" s="48"/>
      <c r="C20" s="48"/>
      <c r="D20" s="49"/>
      <c r="E20" s="50"/>
      <c r="F20" s="49"/>
      <c r="G20" s="48"/>
      <c r="H20" s="50"/>
      <c r="I20" s="49"/>
      <c r="J20" s="50"/>
      <c r="K20" s="49"/>
      <c r="L20" s="48"/>
      <c r="M20" s="49"/>
      <c r="N20" s="48"/>
      <c r="O20" s="49"/>
      <c r="P20" s="48"/>
      <c r="Q20" s="49"/>
      <c r="R20" s="48"/>
      <c r="S20" s="49"/>
      <c r="T20" s="48"/>
      <c r="U20" s="49"/>
      <c r="V20" s="48"/>
      <c r="W20" s="49"/>
      <c r="X20" s="48"/>
      <c r="Y20" s="49"/>
      <c r="Z20" s="48"/>
      <c r="AA20" s="49"/>
      <c r="AB20" s="48"/>
      <c r="AC20" s="49"/>
      <c r="AD20" s="48"/>
      <c r="AE20" s="48"/>
      <c r="AF20" s="48"/>
      <c r="AG20" s="48"/>
      <c r="AH20" s="48"/>
      <c r="AI20" s="48"/>
      <c r="AJ20" s="48"/>
      <c r="AK20" s="48"/>
      <c r="AL20" s="48"/>
      <c r="AM20" s="51"/>
      <c r="AO20" s="196">
        <v>0</v>
      </c>
      <c r="AP20" s="52" t="str">
        <f>IFERROR((2*$AQ$17*AO20*AO20/100),"")</f>
        <v/>
      </c>
      <c r="AQ20" s="53" t="str">
        <f>IF(AP20="","",AP20/2)</f>
        <v/>
      </c>
    </row>
    <row r="21" spans="1:43" ht="15" customHeight="1" x14ac:dyDescent="0.2">
      <c r="A21" s="31"/>
      <c r="B21" s="54" t="s">
        <v>44</v>
      </c>
      <c r="C21" s="12" t="s">
        <v>45</v>
      </c>
      <c r="D21" s="13"/>
      <c r="E21" s="55"/>
      <c r="F21" s="13"/>
      <c r="G21" s="13"/>
      <c r="H21" s="54"/>
      <c r="I21" s="41"/>
      <c r="J21" s="13"/>
      <c r="K21" s="13"/>
      <c r="L21" s="13"/>
      <c r="M21" s="13" t="s">
        <v>46</v>
      </c>
      <c r="N21" s="13"/>
      <c r="O21" s="13"/>
      <c r="P21" s="13" t="s">
        <v>31</v>
      </c>
      <c r="Q21" s="275"/>
      <c r="R21" s="276"/>
      <c r="S21" s="277"/>
      <c r="T21" s="56"/>
      <c r="U21" s="56"/>
      <c r="V21" s="13" t="s">
        <v>47</v>
      </c>
      <c r="W21" s="13"/>
      <c r="X21" s="13"/>
      <c r="Y21" s="13"/>
      <c r="Z21" s="13" t="s">
        <v>31</v>
      </c>
      <c r="AA21" s="275"/>
      <c r="AB21" s="276"/>
      <c r="AC21" s="277"/>
      <c r="AD21" s="13"/>
      <c r="AE21" s="13" t="s">
        <v>48</v>
      </c>
      <c r="AF21" s="13"/>
      <c r="AG21" s="13"/>
      <c r="AH21" s="13" t="s">
        <v>31</v>
      </c>
      <c r="AI21" s="275"/>
      <c r="AJ21" s="276"/>
      <c r="AK21" s="277"/>
      <c r="AL21" s="13"/>
      <c r="AM21" s="34"/>
      <c r="AO21" s="57">
        <v>2</v>
      </c>
      <c r="AP21" s="58" t="str">
        <f t="shared" ref="AP21:AP28" si="0">IFERROR((2*$AQ$17*AO21*AO21/100),"")</f>
        <v/>
      </c>
      <c r="AQ21" s="59" t="str">
        <f t="shared" ref="AQ21:AQ28" si="1">IF(AP21="","",AP21/2)</f>
        <v/>
      </c>
    </row>
    <row r="22" spans="1:43" ht="15" customHeight="1" x14ac:dyDescent="0.2">
      <c r="A22" s="31"/>
      <c r="B22" s="54"/>
      <c r="C22" s="12"/>
      <c r="D22" s="13"/>
      <c r="E22" s="55"/>
      <c r="F22" s="13"/>
      <c r="G22" s="13"/>
      <c r="H22" s="54"/>
      <c r="I22" s="41"/>
      <c r="J22" s="13"/>
      <c r="K22" s="13"/>
      <c r="L22" s="13"/>
      <c r="M22" s="13"/>
      <c r="N22" s="13"/>
      <c r="O22" s="13"/>
      <c r="P22" s="13"/>
      <c r="Q22" s="60"/>
      <c r="R22" s="60"/>
      <c r="S22" s="60"/>
      <c r="T22" s="56"/>
      <c r="U22" s="56"/>
      <c r="V22" s="13"/>
      <c r="W22" s="13"/>
      <c r="X22" s="13"/>
      <c r="Y22" s="13"/>
      <c r="Z22" s="13"/>
      <c r="AA22" s="60"/>
      <c r="AB22" s="60"/>
      <c r="AC22" s="60"/>
      <c r="AD22" s="13"/>
      <c r="AE22" s="13"/>
      <c r="AF22" s="13"/>
      <c r="AG22" s="13"/>
      <c r="AH22" s="13"/>
      <c r="AI22" s="60"/>
      <c r="AJ22" s="60"/>
      <c r="AK22" s="60"/>
      <c r="AL22" s="13"/>
      <c r="AM22" s="34"/>
      <c r="AO22" s="57">
        <v>4</v>
      </c>
      <c r="AP22" s="58" t="str">
        <f t="shared" si="0"/>
        <v/>
      </c>
      <c r="AQ22" s="59" t="str">
        <f t="shared" si="1"/>
        <v/>
      </c>
    </row>
    <row r="23" spans="1:43" ht="15" customHeight="1" x14ac:dyDescent="0.2">
      <c r="A23" s="31"/>
      <c r="B23" s="54"/>
      <c r="C23" s="12"/>
      <c r="D23" s="13"/>
      <c r="E23" s="55"/>
      <c r="F23" s="13"/>
      <c r="G23" s="13"/>
      <c r="H23" s="54"/>
      <c r="I23" s="41"/>
      <c r="J23" s="13"/>
      <c r="K23" s="13"/>
      <c r="L23" s="13"/>
      <c r="M23" s="13" t="s">
        <v>117</v>
      </c>
      <c r="N23" s="13"/>
      <c r="O23" s="13"/>
      <c r="P23" s="13" t="s">
        <v>31</v>
      </c>
      <c r="Q23" s="275"/>
      <c r="R23" s="276"/>
      <c r="S23" s="277"/>
      <c r="T23" s="56"/>
      <c r="U23" s="56"/>
      <c r="V23" s="13" t="s">
        <v>119</v>
      </c>
      <c r="W23" s="13"/>
      <c r="X23" s="13"/>
      <c r="Y23" s="13"/>
      <c r="Z23" s="13" t="s">
        <v>31</v>
      </c>
      <c r="AA23" s="275"/>
      <c r="AB23" s="276"/>
      <c r="AC23" s="277"/>
      <c r="AD23" s="13"/>
      <c r="AE23" s="13"/>
      <c r="AF23" s="13"/>
      <c r="AG23" s="13"/>
      <c r="AH23" s="13"/>
      <c r="AI23" s="60"/>
      <c r="AJ23" s="60"/>
      <c r="AK23" s="60"/>
      <c r="AL23" s="13"/>
      <c r="AM23" s="34"/>
      <c r="AO23" s="57">
        <v>6</v>
      </c>
      <c r="AP23" s="58" t="str">
        <f t="shared" si="0"/>
        <v/>
      </c>
      <c r="AQ23" s="59" t="str">
        <f t="shared" si="1"/>
        <v/>
      </c>
    </row>
    <row r="24" spans="1:43" ht="15" customHeight="1" x14ac:dyDescent="0.2">
      <c r="A24" s="31"/>
      <c r="B24" s="54"/>
      <c r="C24" s="12"/>
      <c r="D24" s="13"/>
      <c r="E24" s="55"/>
      <c r="F24" s="13"/>
      <c r="G24" s="13"/>
      <c r="H24" s="54"/>
      <c r="I24" s="41"/>
      <c r="J24" s="13"/>
      <c r="K24" s="13"/>
      <c r="L24" s="13"/>
      <c r="M24" s="13"/>
      <c r="N24" s="13"/>
      <c r="O24" s="13"/>
      <c r="P24" s="13"/>
      <c r="Q24" s="60"/>
      <c r="R24" s="60"/>
      <c r="S24" s="60"/>
      <c r="T24" s="56"/>
      <c r="U24" s="56"/>
      <c r="V24" s="13" t="s">
        <v>120</v>
      </c>
      <c r="W24" s="13"/>
      <c r="X24" s="13"/>
      <c r="Y24" s="13"/>
      <c r="Z24" s="13"/>
      <c r="AA24" s="60"/>
      <c r="AB24" s="60"/>
      <c r="AC24" s="60"/>
      <c r="AD24" s="13"/>
      <c r="AE24" s="13"/>
      <c r="AF24" s="13"/>
      <c r="AG24" s="13"/>
      <c r="AH24" s="13"/>
      <c r="AI24" s="60"/>
      <c r="AJ24" s="60"/>
      <c r="AK24" s="60"/>
      <c r="AL24" s="13"/>
      <c r="AM24" s="34"/>
      <c r="AO24" s="57">
        <v>8</v>
      </c>
      <c r="AP24" s="58" t="str">
        <f t="shared" si="0"/>
        <v/>
      </c>
      <c r="AQ24" s="59" t="str">
        <f t="shared" si="1"/>
        <v/>
      </c>
    </row>
    <row r="25" spans="1:43" ht="15" customHeight="1" x14ac:dyDescent="0.2">
      <c r="A25" s="61"/>
      <c r="B25" s="62"/>
      <c r="C25" s="63"/>
      <c r="D25" s="63"/>
      <c r="E25" s="64"/>
      <c r="F25" s="63"/>
      <c r="G25" s="63"/>
      <c r="H25" s="62"/>
      <c r="I25" s="65"/>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6"/>
      <c r="AO25" s="57">
        <v>10</v>
      </c>
      <c r="AP25" s="58" t="str">
        <f t="shared" si="0"/>
        <v/>
      </c>
      <c r="AQ25" s="59" t="str">
        <f t="shared" si="1"/>
        <v/>
      </c>
    </row>
    <row r="26" spans="1:43" ht="15" x14ac:dyDescent="0.2">
      <c r="A26" s="31"/>
      <c r="B26" s="13"/>
      <c r="C26" s="13"/>
      <c r="D26" s="13"/>
      <c r="E26" s="41"/>
      <c r="F26" s="13"/>
      <c r="G26" s="13"/>
      <c r="H26" s="54"/>
      <c r="I26" s="41"/>
      <c r="J26" s="13"/>
      <c r="K26" s="13"/>
      <c r="L26" s="13"/>
      <c r="M26" s="13"/>
      <c r="N26" s="37"/>
      <c r="O26" s="37"/>
      <c r="P26" s="37"/>
      <c r="Q26" s="294"/>
      <c r="R26" s="295"/>
      <c r="S26" s="296"/>
      <c r="T26" s="13"/>
      <c r="U26" s="13"/>
      <c r="V26" s="13"/>
      <c r="W26" s="13"/>
      <c r="X26" s="13"/>
      <c r="Y26" s="13"/>
      <c r="Z26" s="13"/>
      <c r="AA26" s="13"/>
      <c r="AB26" s="13"/>
      <c r="AC26" s="13"/>
      <c r="AD26" s="13"/>
      <c r="AE26" s="13"/>
      <c r="AF26" s="13"/>
      <c r="AG26" s="13"/>
      <c r="AH26" s="13"/>
      <c r="AI26" s="67"/>
      <c r="AJ26" s="13"/>
      <c r="AK26" s="13"/>
      <c r="AL26" s="13"/>
      <c r="AM26" s="34"/>
      <c r="AO26" s="57">
        <v>12</v>
      </c>
      <c r="AP26" s="58" t="str">
        <f t="shared" si="0"/>
        <v/>
      </c>
      <c r="AQ26" s="59" t="str">
        <f t="shared" si="1"/>
        <v/>
      </c>
    </row>
    <row r="27" spans="1:43" ht="15" x14ac:dyDescent="0.2">
      <c r="A27" s="31"/>
      <c r="B27" s="13"/>
      <c r="C27" s="41"/>
      <c r="D27" s="46"/>
      <c r="E27" s="41"/>
      <c r="F27" s="41"/>
      <c r="G27" s="13"/>
      <c r="H27" s="13"/>
      <c r="I27" s="13"/>
      <c r="J27" s="13"/>
      <c r="K27" s="13"/>
      <c r="L27" s="13"/>
      <c r="M27" s="13"/>
      <c r="N27" s="13"/>
      <c r="O27" s="13"/>
      <c r="P27" s="13"/>
      <c r="Q27" s="13"/>
      <c r="R27" s="13"/>
      <c r="S27" s="13"/>
      <c r="T27" s="13"/>
      <c r="U27" s="13"/>
      <c r="V27" s="13"/>
      <c r="W27" s="13"/>
      <c r="X27" s="13"/>
      <c r="Y27" s="13"/>
      <c r="Z27" s="13"/>
      <c r="AA27" s="13"/>
      <c r="AB27" s="13"/>
      <c r="AC27" s="68"/>
      <c r="AD27" s="13"/>
      <c r="AE27" s="13"/>
      <c r="AF27" s="13"/>
      <c r="AG27" s="13"/>
      <c r="AH27" s="13"/>
      <c r="AI27" s="68"/>
      <c r="AJ27" s="13"/>
      <c r="AK27" s="13"/>
      <c r="AL27" s="13"/>
      <c r="AM27" s="34"/>
      <c r="AO27" s="57">
        <v>14</v>
      </c>
      <c r="AP27" s="58" t="str">
        <f t="shared" si="0"/>
        <v/>
      </c>
      <c r="AQ27" s="59" t="str">
        <f t="shared" si="1"/>
        <v/>
      </c>
    </row>
    <row r="28" spans="1:43" ht="15.75" customHeight="1" thickBot="1" x14ac:dyDescent="0.25">
      <c r="A28" s="31"/>
      <c r="B28" s="13"/>
      <c r="C28" s="13"/>
      <c r="D28" s="13"/>
      <c r="E28" s="221"/>
      <c r="F28" s="222"/>
      <c r="G28" s="223"/>
      <c r="H28" s="16"/>
      <c r="I28" s="15"/>
      <c r="J28" s="37"/>
      <c r="K28" s="221"/>
      <c r="L28" s="222"/>
      <c r="M28" s="223"/>
      <c r="N28" s="13"/>
      <c r="O28" s="13"/>
      <c r="P28" s="13"/>
      <c r="Q28" s="224"/>
      <c r="R28" s="225"/>
      <c r="S28" s="226"/>
      <c r="T28" s="37"/>
      <c r="U28" s="37"/>
      <c r="V28" s="13"/>
      <c r="W28" s="13"/>
      <c r="X28" s="13"/>
      <c r="Y28" s="13"/>
      <c r="Z28" s="13"/>
      <c r="AA28" s="69"/>
      <c r="AB28" s="13"/>
      <c r="AC28" s="68"/>
      <c r="AD28" s="13"/>
      <c r="AE28" s="13"/>
      <c r="AF28" s="13"/>
      <c r="AG28" s="13"/>
      <c r="AH28" s="13"/>
      <c r="AI28" s="15" t="s">
        <v>49</v>
      </c>
      <c r="AJ28" s="13"/>
      <c r="AK28" s="68"/>
      <c r="AL28" s="13"/>
      <c r="AM28" s="34"/>
      <c r="AO28" s="197">
        <v>16</v>
      </c>
      <c r="AP28" s="198" t="str">
        <f t="shared" si="0"/>
        <v/>
      </c>
      <c r="AQ28" s="199" t="str">
        <f t="shared" si="1"/>
        <v/>
      </c>
    </row>
    <row r="29" spans="1:43" ht="15" x14ac:dyDescent="0.2">
      <c r="A29" s="31"/>
      <c r="B29" s="13"/>
      <c r="C29" s="13"/>
      <c r="D29" s="15"/>
      <c r="E29" s="15"/>
      <c r="F29" s="15"/>
      <c r="G29" s="15"/>
      <c r="H29" s="15"/>
      <c r="I29" s="15"/>
      <c r="J29" s="55"/>
      <c r="K29" s="13"/>
      <c r="L29" s="13"/>
      <c r="M29" s="13"/>
      <c r="N29" s="13"/>
      <c r="O29" s="13"/>
      <c r="P29" s="13"/>
      <c r="Q29" s="13"/>
      <c r="R29" s="13"/>
      <c r="S29" s="13"/>
      <c r="T29" s="13"/>
      <c r="U29" s="13"/>
      <c r="V29" s="13"/>
      <c r="W29" s="13"/>
      <c r="X29" s="13"/>
      <c r="Y29" s="13"/>
      <c r="Z29" s="13"/>
      <c r="AA29" s="69"/>
      <c r="AB29" s="13"/>
      <c r="AC29" s="68"/>
      <c r="AD29" s="13"/>
      <c r="AE29" s="13"/>
      <c r="AF29" s="13"/>
      <c r="AG29" s="37"/>
      <c r="AH29" s="37"/>
      <c r="AI29" s="238">
        <f>AA23-G14</f>
        <v>0</v>
      </c>
      <c r="AJ29" s="239"/>
      <c r="AK29" s="240"/>
      <c r="AL29" s="13"/>
      <c r="AM29" s="34"/>
      <c r="AO29" s="71"/>
      <c r="AP29" s="72"/>
      <c r="AQ29" s="72"/>
    </row>
    <row r="30" spans="1:43" ht="13.5" customHeight="1" x14ac:dyDescent="0.2">
      <c r="A30" s="31"/>
      <c r="B30" s="13"/>
      <c r="C30" s="13"/>
      <c r="D30" s="13"/>
      <c r="E30" s="70"/>
      <c r="F30" s="70"/>
      <c r="G30" s="13"/>
      <c r="H30" s="13"/>
      <c r="I30" s="13"/>
      <c r="J30" s="55"/>
      <c r="K30" s="13"/>
      <c r="L30" s="13"/>
      <c r="M30" s="13"/>
      <c r="N30" s="13"/>
      <c r="O30" s="13"/>
      <c r="P30" s="13"/>
      <c r="Q30" s="13"/>
      <c r="R30" s="13"/>
      <c r="S30" s="13"/>
      <c r="T30" s="13"/>
      <c r="U30" s="13"/>
      <c r="V30" s="13"/>
      <c r="W30" s="13"/>
      <c r="X30" s="13"/>
      <c r="Y30" s="13"/>
      <c r="Z30" s="13"/>
      <c r="AA30" s="69"/>
      <c r="AB30" s="13"/>
      <c r="AC30" s="68"/>
      <c r="AD30" s="13"/>
      <c r="AE30" s="13"/>
      <c r="AF30" s="13"/>
      <c r="AG30" s="13"/>
      <c r="AH30" s="13"/>
      <c r="AI30" s="68"/>
      <c r="AJ30" s="68"/>
      <c r="AK30" s="68"/>
      <c r="AL30" s="13"/>
      <c r="AM30" s="34"/>
      <c r="AO30" s="71"/>
      <c r="AP30" s="72"/>
      <c r="AQ30" s="72"/>
    </row>
    <row r="31" spans="1:43" ht="13.5" customHeight="1" x14ac:dyDescent="0.2">
      <c r="A31" s="31"/>
      <c r="B31" s="13"/>
      <c r="C31" s="13"/>
      <c r="D31" s="13"/>
      <c r="E31" s="70"/>
      <c r="F31" s="70"/>
      <c r="G31" s="13"/>
      <c r="H31" s="13"/>
      <c r="I31" s="13"/>
      <c r="J31" s="55"/>
      <c r="K31" s="13"/>
      <c r="L31" s="13"/>
      <c r="M31" s="13"/>
      <c r="N31" s="13"/>
      <c r="O31" s="13"/>
      <c r="P31" s="13"/>
      <c r="Q31" s="13"/>
      <c r="R31" s="13"/>
      <c r="S31" s="13"/>
      <c r="T31" s="13"/>
      <c r="U31" s="13"/>
      <c r="V31" s="13"/>
      <c r="W31" s="13"/>
      <c r="X31" s="13"/>
      <c r="Y31" s="13"/>
      <c r="Z31" s="13"/>
      <c r="AA31" s="69"/>
      <c r="AB31" s="13"/>
      <c r="AC31" s="68"/>
      <c r="AD31" s="13"/>
      <c r="AE31" s="13"/>
      <c r="AF31" s="13"/>
      <c r="AG31" s="13"/>
      <c r="AH31" s="13"/>
      <c r="AI31" s="15" t="s">
        <v>50</v>
      </c>
      <c r="AJ31" s="68"/>
      <c r="AK31" s="68"/>
      <c r="AL31" s="13"/>
      <c r="AM31" s="34"/>
      <c r="AO31" s="71"/>
      <c r="AP31" s="72"/>
      <c r="AQ31" s="73"/>
    </row>
    <row r="32" spans="1:43" ht="16.5" customHeight="1" x14ac:dyDescent="0.2">
      <c r="A32" s="31"/>
      <c r="B32" s="13"/>
      <c r="C32" s="68"/>
      <c r="D32" s="13"/>
      <c r="E32" s="70"/>
      <c r="F32" s="70"/>
      <c r="G32" s="13"/>
      <c r="H32" s="13"/>
      <c r="I32" s="13"/>
      <c r="J32" s="55"/>
      <c r="K32" s="13"/>
      <c r="L32" s="13"/>
      <c r="M32" s="13"/>
      <c r="N32" s="13"/>
      <c r="O32" s="13"/>
      <c r="P32" s="13"/>
      <c r="Q32" s="13"/>
      <c r="R32" s="13"/>
      <c r="S32" s="13"/>
      <c r="T32" s="13"/>
      <c r="U32" s="13"/>
      <c r="V32" s="13"/>
      <c r="W32" s="13"/>
      <c r="Z32" s="13"/>
      <c r="AA32" s="13"/>
      <c r="AB32" s="13"/>
      <c r="AC32" s="68"/>
      <c r="AD32" s="13"/>
      <c r="AE32" s="13"/>
      <c r="AF32" s="13"/>
      <c r="AG32" s="37"/>
      <c r="AH32" s="37"/>
      <c r="AI32" s="238">
        <f>AI21-(G14+G16)/2</f>
        <v>0</v>
      </c>
      <c r="AJ32" s="239"/>
      <c r="AK32" s="240"/>
      <c r="AL32" s="13"/>
      <c r="AM32" s="34"/>
      <c r="AO32" s="71"/>
      <c r="AP32" s="72"/>
      <c r="AQ32" s="73"/>
    </row>
    <row r="33" spans="1:43" ht="13.5" customHeight="1" x14ac:dyDescent="0.2">
      <c r="A33" s="31"/>
      <c r="B33" s="13"/>
      <c r="C33" s="68"/>
      <c r="D33" s="13"/>
      <c r="E33" s="70"/>
      <c r="F33" s="70"/>
      <c r="G33" s="13"/>
      <c r="H33" s="13"/>
      <c r="I33" s="13"/>
      <c r="J33" s="55"/>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69"/>
      <c r="AJ33" s="13"/>
      <c r="AK33" s="13"/>
      <c r="AL33" s="13"/>
      <c r="AM33" s="34"/>
      <c r="AO33" s="74"/>
      <c r="AP33" s="72"/>
      <c r="AQ33" s="72"/>
    </row>
    <row r="34" spans="1:43" ht="13.5" customHeight="1" x14ac:dyDescent="0.2">
      <c r="A34" s="31"/>
      <c r="B34" s="13"/>
      <c r="C34" s="68"/>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t="s">
        <v>218</v>
      </c>
      <c r="AJ34" s="13"/>
      <c r="AK34" s="13"/>
      <c r="AL34" s="13"/>
      <c r="AM34" s="34"/>
      <c r="AO34" s="75"/>
      <c r="AP34" s="73"/>
      <c r="AQ34" s="72"/>
    </row>
    <row r="35" spans="1:43" ht="15" x14ac:dyDescent="0.2">
      <c r="A35" s="31"/>
      <c r="B35" s="13"/>
      <c r="C35" s="13"/>
      <c r="D35" s="13"/>
      <c r="E35" s="13"/>
      <c r="F35" s="13"/>
      <c r="G35" s="13" t="s">
        <v>51</v>
      </c>
      <c r="H35" s="13"/>
      <c r="I35" s="13"/>
      <c r="J35" s="13"/>
      <c r="K35" s="13"/>
      <c r="L35" s="13"/>
      <c r="M35" s="13" t="s">
        <v>52</v>
      </c>
      <c r="N35" s="13"/>
      <c r="O35" s="56"/>
      <c r="P35" s="56"/>
      <c r="Q35" s="275"/>
      <c r="R35" s="276"/>
      <c r="S35" s="277"/>
      <c r="T35" s="13"/>
      <c r="U35" s="13"/>
      <c r="V35" s="13"/>
      <c r="W35" s="13"/>
      <c r="X35" s="13"/>
      <c r="Y35" s="13"/>
      <c r="Z35" s="278" t="s">
        <v>157</v>
      </c>
      <c r="AA35" s="279"/>
      <c r="AB35" s="279"/>
      <c r="AC35" s="279"/>
      <c r="AD35" s="279"/>
      <c r="AE35" s="279"/>
      <c r="AF35" s="279"/>
      <c r="AG35" s="280"/>
      <c r="AH35" s="56"/>
      <c r="AI35" s="224"/>
      <c r="AJ35" s="225"/>
      <c r="AK35" s="226"/>
      <c r="AL35" s="13"/>
      <c r="AM35" s="34"/>
      <c r="AO35" s="76"/>
    </row>
    <row r="36" spans="1:43" ht="15" x14ac:dyDescent="0.2">
      <c r="A36" s="31"/>
      <c r="B36" s="13"/>
      <c r="C36" s="13"/>
      <c r="D36" s="13"/>
      <c r="E36" s="13"/>
      <c r="F36" s="13"/>
      <c r="G36" s="13"/>
      <c r="H36" s="13"/>
      <c r="I36" s="13"/>
      <c r="J36" s="13"/>
      <c r="K36" s="13"/>
      <c r="L36" s="13"/>
      <c r="M36" s="13" t="s">
        <v>53</v>
      </c>
      <c r="N36" s="13"/>
      <c r="O36" s="13"/>
      <c r="P36" s="13"/>
      <c r="Q36" s="275"/>
      <c r="R36" s="276"/>
      <c r="S36" s="277"/>
      <c r="T36" s="13"/>
      <c r="U36" s="13"/>
      <c r="V36" s="13"/>
      <c r="W36" s="13"/>
      <c r="X36" s="13"/>
      <c r="Y36" s="13"/>
      <c r="Z36" s="255"/>
      <c r="AA36" s="256"/>
      <c r="AB36" s="256"/>
      <c r="AC36" s="256"/>
      <c r="AD36" s="256"/>
      <c r="AE36" s="256"/>
      <c r="AF36" s="256"/>
      <c r="AG36" s="257"/>
      <c r="AH36" s="13"/>
      <c r="AI36" s="13"/>
      <c r="AJ36" s="13"/>
      <c r="AK36" s="13"/>
      <c r="AL36" s="13"/>
      <c r="AM36" s="34"/>
      <c r="AO36" s="72"/>
      <c r="AP36" s="72"/>
      <c r="AQ36" s="72"/>
    </row>
    <row r="37" spans="1:43" ht="9" customHeight="1" x14ac:dyDescent="0.2">
      <c r="A37" s="61"/>
      <c r="B37" s="63"/>
      <c r="C37" s="63"/>
      <c r="D37" s="63"/>
      <c r="E37" s="63"/>
      <c r="F37" s="63"/>
      <c r="G37" s="63"/>
      <c r="H37" s="63"/>
      <c r="I37" s="63"/>
      <c r="J37" s="63"/>
      <c r="K37" s="63"/>
      <c r="L37" s="77"/>
      <c r="M37" s="77"/>
      <c r="N37" s="77"/>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78"/>
    </row>
    <row r="38" spans="1:43" ht="9" customHeight="1" x14ac:dyDescent="0.2">
      <c r="A38" s="47"/>
      <c r="B38" s="48"/>
      <c r="C38" s="79"/>
      <c r="D38" s="79"/>
      <c r="E38" s="79"/>
      <c r="F38" s="79"/>
      <c r="G38" s="79"/>
      <c r="H38" s="79"/>
      <c r="I38" s="79"/>
      <c r="J38" s="79"/>
      <c r="K38" s="79"/>
      <c r="L38" s="79"/>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51"/>
    </row>
    <row r="39" spans="1:43" ht="15.75" customHeight="1" x14ac:dyDescent="0.25">
      <c r="A39" s="31"/>
      <c r="B39" s="13"/>
      <c r="C39" s="12" t="s">
        <v>54</v>
      </c>
      <c r="D39" s="13"/>
      <c r="E39" s="13"/>
      <c r="F39" s="13"/>
      <c r="G39" s="13"/>
      <c r="H39" s="15"/>
      <c r="I39" s="15"/>
      <c r="J39" s="15" t="s">
        <v>55</v>
      </c>
      <c r="K39" s="15"/>
      <c r="L39" s="224"/>
      <c r="M39" s="225"/>
      <c r="N39" s="225"/>
      <c r="O39" s="225"/>
      <c r="P39" s="225"/>
      <c r="Q39" s="225"/>
      <c r="R39" s="225"/>
      <c r="S39" s="225"/>
      <c r="T39" s="225"/>
      <c r="U39" s="226"/>
      <c r="V39" s="15"/>
      <c r="W39" s="15"/>
      <c r="X39" s="15" t="s">
        <v>144</v>
      </c>
      <c r="Y39" s="15"/>
      <c r="Z39" s="15"/>
      <c r="AA39" s="15"/>
      <c r="AB39" s="15"/>
      <c r="AC39" s="15"/>
      <c r="AD39" s="13"/>
      <c r="AE39" s="13"/>
      <c r="AF39" s="13"/>
      <c r="AG39" s="13"/>
      <c r="AH39" s="80"/>
      <c r="AI39" s="247"/>
      <c r="AJ39" s="248"/>
      <c r="AK39" s="249"/>
      <c r="AL39" s="81"/>
      <c r="AM39" s="82"/>
    </row>
    <row r="40" spans="1:43" ht="15" x14ac:dyDescent="0.2">
      <c r="A40" s="31"/>
      <c r="B40" s="13"/>
      <c r="C40" s="13"/>
      <c r="D40" s="70"/>
      <c r="E40" s="70"/>
      <c r="F40" s="70"/>
      <c r="G40" s="70"/>
      <c r="H40" s="13"/>
      <c r="I40" s="13"/>
      <c r="J40" s="13"/>
      <c r="K40" s="13"/>
      <c r="L40" s="13"/>
      <c r="M40" s="13"/>
      <c r="N40" s="13"/>
      <c r="O40" s="13"/>
      <c r="P40" s="13"/>
      <c r="Q40" s="13"/>
      <c r="R40" s="13"/>
      <c r="S40" s="15"/>
      <c r="T40" s="13"/>
      <c r="U40" s="13"/>
      <c r="V40" s="13"/>
      <c r="W40" s="13"/>
      <c r="X40" s="15" t="s">
        <v>145</v>
      </c>
      <c r="Y40" s="13"/>
      <c r="Z40" s="13"/>
      <c r="AA40" s="13"/>
      <c r="AB40" s="13"/>
      <c r="AC40" s="13"/>
      <c r="AD40" s="13"/>
      <c r="AE40" s="13"/>
      <c r="AF40" s="13"/>
      <c r="AG40" s="13"/>
      <c r="AH40" s="13"/>
      <c r="AI40" s="247"/>
      <c r="AJ40" s="248"/>
      <c r="AK40" s="249"/>
      <c r="AL40" s="13"/>
      <c r="AM40" s="34"/>
    </row>
    <row r="41" spans="1:43" ht="15.75" customHeight="1" x14ac:dyDescent="0.2">
      <c r="A41" s="31"/>
      <c r="B41" s="13"/>
      <c r="C41" s="266" t="s">
        <v>56</v>
      </c>
      <c r="D41" s="267"/>
      <c r="E41" s="267"/>
      <c r="F41" s="267"/>
      <c r="G41" s="267"/>
      <c r="H41" s="267"/>
      <c r="I41" s="267"/>
      <c r="J41" s="268" t="s">
        <v>7</v>
      </c>
      <c r="K41" s="268"/>
      <c r="L41" s="268"/>
      <c r="M41" s="268"/>
      <c r="N41" s="268" t="s">
        <v>57</v>
      </c>
      <c r="O41" s="268"/>
      <c r="P41" s="268"/>
      <c r="Q41" s="268"/>
      <c r="R41" s="268"/>
      <c r="S41" s="268"/>
      <c r="T41" s="268"/>
      <c r="U41" s="268"/>
      <c r="V41" s="56"/>
      <c r="W41" s="56"/>
      <c r="X41" s="56" t="s">
        <v>146</v>
      </c>
      <c r="Y41" s="56"/>
      <c r="Z41" s="60"/>
      <c r="AA41" s="41"/>
      <c r="AB41" s="41"/>
      <c r="AC41" s="41"/>
      <c r="AD41" s="41"/>
      <c r="AE41" s="13"/>
      <c r="AF41" s="13"/>
      <c r="AG41" s="13"/>
      <c r="AH41" s="13"/>
      <c r="AI41" s="269"/>
      <c r="AJ41" s="270"/>
      <c r="AK41" s="271"/>
      <c r="AL41" s="13"/>
      <c r="AM41" s="34"/>
    </row>
    <row r="42" spans="1:43" ht="15.75" customHeight="1" x14ac:dyDescent="0.2">
      <c r="A42" s="31"/>
      <c r="B42" s="13"/>
      <c r="C42" s="272" t="s">
        <v>58</v>
      </c>
      <c r="D42" s="273"/>
      <c r="E42" s="273"/>
      <c r="F42" s="273"/>
      <c r="G42" s="273"/>
      <c r="H42" s="273"/>
      <c r="I42" s="273"/>
      <c r="J42" s="268"/>
      <c r="K42" s="268"/>
      <c r="L42" s="268"/>
      <c r="M42" s="268"/>
      <c r="N42" s="268" t="s">
        <v>59</v>
      </c>
      <c r="O42" s="268"/>
      <c r="P42" s="268"/>
      <c r="Q42" s="268"/>
      <c r="R42" s="268" t="s">
        <v>60</v>
      </c>
      <c r="S42" s="268"/>
      <c r="T42" s="268"/>
      <c r="U42" s="268"/>
      <c r="V42" s="56"/>
      <c r="W42" s="56"/>
      <c r="X42" s="258" t="s">
        <v>225</v>
      </c>
      <c r="Y42" s="258"/>
      <c r="Z42" s="258"/>
      <c r="AA42" s="258"/>
      <c r="AB42" s="258"/>
      <c r="AC42" s="258"/>
      <c r="AD42" s="258"/>
      <c r="AE42" s="258"/>
      <c r="AF42" s="258"/>
      <c r="AG42" s="258"/>
      <c r="AH42" s="259"/>
      <c r="AI42" s="274"/>
      <c r="AJ42" s="225"/>
      <c r="AK42" s="226"/>
      <c r="AL42" s="13"/>
      <c r="AM42" s="34"/>
    </row>
    <row r="43" spans="1:43" ht="15.75" customHeight="1" x14ac:dyDescent="0.2">
      <c r="A43" s="31"/>
      <c r="B43" s="13"/>
      <c r="C43" s="260" t="s">
        <v>61</v>
      </c>
      <c r="D43" s="70"/>
      <c r="E43" s="190" t="s">
        <v>62</v>
      </c>
      <c r="F43" s="70"/>
      <c r="G43" s="70"/>
      <c r="H43" s="13"/>
      <c r="I43" s="41"/>
      <c r="J43" s="233"/>
      <c r="K43" s="233"/>
      <c r="L43" s="233"/>
      <c r="M43" s="233"/>
      <c r="N43" s="262"/>
      <c r="O43" s="262"/>
      <c r="P43" s="262"/>
      <c r="Q43" s="262"/>
      <c r="R43" s="233"/>
      <c r="S43" s="233"/>
      <c r="T43" s="233"/>
      <c r="U43" s="233"/>
      <c r="V43" s="41"/>
      <c r="W43" s="56"/>
      <c r="X43" s="258" t="s">
        <v>219</v>
      </c>
      <c r="Y43" s="258"/>
      <c r="Z43" s="258"/>
      <c r="AA43" s="258"/>
      <c r="AB43" s="258"/>
      <c r="AC43" s="258"/>
      <c r="AD43" s="258"/>
      <c r="AE43" s="258"/>
      <c r="AF43" s="258"/>
      <c r="AG43" s="258"/>
      <c r="AH43" s="259"/>
      <c r="AI43" s="224"/>
      <c r="AJ43" s="225"/>
      <c r="AK43" s="226"/>
      <c r="AL43" s="13"/>
      <c r="AM43" s="34"/>
    </row>
    <row r="44" spans="1:43" ht="15.75" customHeight="1" x14ac:dyDescent="0.2">
      <c r="A44" s="31"/>
      <c r="B44" s="13"/>
      <c r="C44" s="235"/>
      <c r="D44" s="70"/>
      <c r="E44" s="190" t="s">
        <v>64</v>
      </c>
      <c r="F44" s="70"/>
      <c r="G44" s="70"/>
      <c r="H44" s="13"/>
      <c r="I44" s="13"/>
      <c r="J44" s="233"/>
      <c r="K44" s="233"/>
      <c r="L44" s="233"/>
      <c r="M44" s="233"/>
      <c r="N44" s="262"/>
      <c r="O44" s="262"/>
      <c r="P44" s="262"/>
      <c r="Q44" s="262"/>
      <c r="R44" s="233"/>
      <c r="S44" s="233"/>
      <c r="T44" s="233"/>
      <c r="U44" s="233"/>
      <c r="V44" s="13"/>
      <c r="W44" s="56"/>
      <c r="X44" s="250" t="s">
        <v>226</v>
      </c>
      <c r="Y44" s="250"/>
      <c r="Z44" s="250"/>
      <c r="AA44" s="250"/>
      <c r="AB44" s="250"/>
      <c r="AC44" s="250"/>
      <c r="AD44" s="250"/>
      <c r="AE44" s="250"/>
      <c r="AF44" s="250"/>
      <c r="AG44" s="250"/>
      <c r="AH44" s="251"/>
      <c r="AI44" s="252"/>
      <c r="AJ44" s="253"/>
      <c r="AK44" s="254"/>
      <c r="AL44" s="13"/>
      <c r="AM44" s="34"/>
    </row>
    <row r="45" spans="1:43" ht="15.75" customHeight="1" x14ac:dyDescent="0.2">
      <c r="A45" s="31"/>
      <c r="B45" s="13"/>
      <c r="C45" s="235"/>
      <c r="D45" s="70"/>
      <c r="E45" s="190" t="s">
        <v>65</v>
      </c>
      <c r="F45" s="70"/>
      <c r="G45" s="70"/>
      <c r="H45" s="13"/>
      <c r="I45" s="13"/>
      <c r="J45" s="233"/>
      <c r="K45" s="233"/>
      <c r="L45" s="233"/>
      <c r="M45" s="233"/>
      <c r="N45" s="262"/>
      <c r="O45" s="262"/>
      <c r="P45" s="262"/>
      <c r="Q45" s="262"/>
      <c r="R45" s="233"/>
      <c r="S45" s="233"/>
      <c r="T45" s="233"/>
      <c r="U45" s="233"/>
      <c r="V45" s="13"/>
      <c r="W45" s="56"/>
      <c r="X45" s="250"/>
      <c r="Y45" s="250"/>
      <c r="Z45" s="250"/>
      <c r="AA45" s="250"/>
      <c r="AB45" s="250"/>
      <c r="AC45" s="250"/>
      <c r="AD45" s="250"/>
      <c r="AE45" s="250"/>
      <c r="AF45" s="250"/>
      <c r="AG45" s="250"/>
      <c r="AH45" s="251"/>
      <c r="AI45" s="255"/>
      <c r="AJ45" s="256"/>
      <c r="AK45" s="257"/>
      <c r="AL45" s="13"/>
      <c r="AM45" s="34"/>
    </row>
    <row r="46" spans="1:43" ht="15.95" customHeight="1" thickBot="1" x14ac:dyDescent="0.25">
      <c r="A46" s="31"/>
      <c r="B46" s="13"/>
      <c r="C46" s="261"/>
      <c r="D46" s="84"/>
      <c r="E46" s="191" t="s">
        <v>67</v>
      </c>
      <c r="F46" s="86"/>
      <c r="G46" s="86"/>
      <c r="H46" s="87"/>
      <c r="I46" s="87"/>
      <c r="J46" s="263"/>
      <c r="K46" s="263"/>
      <c r="L46" s="263"/>
      <c r="M46" s="263"/>
      <c r="N46" s="264"/>
      <c r="O46" s="264"/>
      <c r="P46" s="264"/>
      <c r="Q46" s="264"/>
      <c r="R46" s="263"/>
      <c r="S46" s="263"/>
      <c r="T46" s="263"/>
      <c r="U46" s="263"/>
      <c r="V46" s="13"/>
      <c r="W46" s="56"/>
      <c r="X46" s="258" t="s">
        <v>227</v>
      </c>
      <c r="Y46" s="258"/>
      <c r="Z46" s="258"/>
      <c r="AA46" s="258"/>
      <c r="AB46" s="258"/>
      <c r="AC46" s="258"/>
      <c r="AD46" s="258"/>
      <c r="AE46" s="258"/>
      <c r="AF46" s="258"/>
      <c r="AG46" s="258"/>
      <c r="AH46" s="259"/>
      <c r="AI46" s="224"/>
      <c r="AJ46" s="225"/>
      <c r="AK46" s="226"/>
      <c r="AL46" s="13"/>
      <c r="AM46" s="34"/>
    </row>
    <row r="47" spans="1:43" ht="15.75" customHeight="1" x14ac:dyDescent="0.2">
      <c r="A47" s="31"/>
      <c r="B47" s="13"/>
      <c r="C47" s="234" t="s">
        <v>68</v>
      </c>
      <c r="D47" s="88"/>
      <c r="E47" s="94" t="s">
        <v>67</v>
      </c>
      <c r="F47" s="13"/>
      <c r="G47" s="13"/>
      <c r="H47" s="13"/>
      <c r="I47" s="13"/>
      <c r="J47" s="237"/>
      <c r="K47" s="237"/>
      <c r="L47" s="237"/>
      <c r="M47" s="237"/>
      <c r="N47" s="237"/>
      <c r="O47" s="237"/>
      <c r="P47" s="237"/>
      <c r="Q47" s="237"/>
      <c r="R47" s="237"/>
      <c r="S47" s="237"/>
      <c r="T47" s="237"/>
      <c r="U47" s="237"/>
      <c r="V47" s="13"/>
      <c r="W47" s="15"/>
      <c r="X47" s="56" t="s">
        <v>63</v>
      </c>
      <c r="Y47" s="56"/>
      <c r="Z47" s="13"/>
      <c r="AA47" s="13"/>
      <c r="AB47" s="13"/>
      <c r="AC47" s="13"/>
      <c r="AD47" s="13"/>
      <c r="AE47" s="13"/>
      <c r="AF47" s="13"/>
      <c r="AG47" s="13"/>
      <c r="AH47" s="13"/>
      <c r="AI47" s="224"/>
      <c r="AJ47" s="225"/>
      <c r="AK47" s="226"/>
      <c r="AL47" s="13"/>
      <c r="AM47" s="34"/>
    </row>
    <row r="48" spans="1:43" ht="15.75" customHeight="1" x14ac:dyDescent="0.2">
      <c r="A48" s="31"/>
      <c r="B48" s="13"/>
      <c r="C48" s="235"/>
      <c r="D48" s="88"/>
      <c r="E48" s="94" t="s">
        <v>65</v>
      </c>
      <c r="F48" s="13"/>
      <c r="G48" s="13"/>
      <c r="H48" s="13"/>
      <c r="I48" s="13"/>
      <c r="J48" s="233"/>
      <c r="K48" s="233"/>
      <c r="L48" s="233"/>
      <c r="M48" s="233"/>
      <c r="N48" s="233"/>
      <c r="O48" s="233"/>
      <c r="P48" s="233"/>
      <c r="Q48" s="233"/>
      <c r="R48" s="233"/>
      <c r="S48" s="233"/>
      <c r="T48" s="233"/>
      <c r="U48" s="233"/>
      <c r="V48" s="13"/>
      <c r="W48" s="15"/>
      <c r="X48" s="56" t="s">
        <v>66</v>
      </c>
      <c r="Y48" s="56"/>
      <c r="Z48" s="13"/>
      <c r="AA48" s="13"/>
      <c r="AB48" s="13"/>
      <c r="AC48" s="13"/>
      <c r="AD48" s="13"/>
      <c r="AE48" s="13"/>
      <c r="AF48" s="13"/>
      <c r="AG48" s="13"/>
      <c r="AH48" s="13"/>
      <c r="AI48" s="224"/>
      <c r="AJ48" s="225"/>
      <c r="AK48" s="226"/>
      <c r="AL48" s="13"/>
      <c r="AM48" s="34"/>
    </row>
    <row r="49" spans="1:39" ht="15.75" customHeight="1" x14ac:dyDescent="0.2">
      <c r="A49" s="31"/>
      <c r="B49" s="13"/>
      <c r="C49" s="235"/>
      <c r="D49" s="90"/>
      <c r="E49" s="94" t="s">
        <v>64</v>
      </c>
      <c r="F49" s="13"/>
      <c r="G49" s="13"/>
      <c r="H49" s="13"/>
      <c r="I49" s="13"/>
      <c r="J49" s="221"/>
      <c r="K49" s="222"/>
      <c r="L49" s="222"/>
      <c r="M49" s="223"/>
      <c r="N49" s="233"/>
      <c r="O49" s="233"/>
      <c r="P49" s="233"/>
      <c r="Q49" s="233"/>
      <c r="R49" s="233"/>
      <c r="S49" s="233"/>
      <c r="T49" s="233"/>
      <c r="U49" s="233"/>
      <c r="V49" s="13"/>
      <c r="W49" s="15"/>
      <c r="X49" s="15" t="s">
        <v>69</v>
      </c>
      <c r="Y49" s="15"/>
      <c r="Z49" s="13"/>
      <c r="AA49" s="13"/>
      <c r="AB49" s="13"/>
      <c r="AC49" s="13"/>
      <c r="AD49" s="13"/>
      <c r="AE49" s="13"/>
      <c r="AF49" s="13"/>
      <c r="AG49" s="13"/>
      <c r="AH49" s="13"/>
      <c r="AI49" s="224"/>
      <c r="AJ49" s="225"/>
      <c r="AK49" s="226"/>
      <c r="AL49" s="13"/>
      <c r="AM49" s="34"/>
    </row>
    <row r="50" spans="1:39" ht="15.75" customHeight="1" x14ac:dyDescent="0.2">
      <c r="A50" s="31"/>
      <c r="B50" s="13"/>
      <c r="C50" s="236"/>
      <c r="D50" s="91"/>
      <c r="E50" s="192" t="s">
        <v>62</v>
      </c>
      <c r="F50" s="93"/>
      <c r="G50" s="93"/>
      <c r="H50" s="93"/>
      <c r="I50" s="63"/>
      <c r="J50" s="233"/>
      <c r="K50" s="233"/>
      <c r="L50" s="233"/>
      <c r="M50" s="233"/>
      <c r="N50" s="233"/>
      <c r="O50" s="233"/>
      <c r="P50" s="233"/>
      <c r="Q50" s="233"/>
      <c r="R50" s="233"/>
      <c r="S50" s="233"/>
      <c r="T50" s="233"/>
      <c r="U50" s="233"/>
      <c r="V50" s="13"/>
      <c r="W50" s="15"/>
      <c r="X50" s="15" t="s">
        <v>70</v>
      </c>
      <c r="Z50" s="13"/>
      <c r="AA50" s="13"/>
      <c r="AB50" s="13"/>
      <c r="AC50" s="13"/>
      <c r="AD50" s="15"/>
      <c r="AE50" s="13"/>
      <c r="AF50" s="13"/>
      <c r="AG50" s="13"/>
      <c r="AH50" s="13"/>
      <c r="AI50" s="224"/>
      <c r="AJ50" s="225"/>
      <c r="AK50" s="226"/>
      <c r="AL50" s="13"/>
      <c r="AM50" s="34"/>
    </row>
    <row r="51" spans="1:39" ht="15.75" customHeight="1" x14ac:dyDescent="0.2">
      <c r="A51" s="31"/>
      <c r="B51" s="13"/>
      <c r="C51" s="13"/>
      <c r="D51" s="13"/>
      <c r="E51" s="70"/>
      <c r="F51" s="70"/>
      <c r="G51" s="70"/>
      <c r="H51" s="70"/>
      <c r="I51" s="13"/>
      <c r="J51" s="13"/>
      <c r="K51" s="13"/>
      <c r="L51" s="13"/>
      <c r="M51" s="13"/>
      <c r="N51" s="13"/>
      <c r="O51" s="13"/>
      <c r="P51" s="13"/>
      <c r="Q51" s="13"/>
      <c r="R51" s="13"/>
      <c r="S51" s="13"/>
      <c r="T51" s="13"/>
      <c r="U51" s="13"/>
      <c r="V51" s="13"/>
      <c r="W51" s="13"/>
      <c r="X51" s="13" t="s">
        <v>8</v>
      </c>
      <c r="Y51" s="13"/>
      <c r="Z51" s="13"/>
      <c r="AA51" s="13"/>
      <c r="AB51" s="13"/>
      <c r="AC51" s="13"/>
      <c r="AD51" s="13"/>
      <c r="AE51" s="13"/>
      <c r="AF51" s="13"/>
      <c r="AG51" s="13"/>
      <c r="AH51" s="13"/>
      <c r="AI51" s="224"/>
      <c r="AJ51" s="225"/>
      <c r="AK51" s="226"/>
      <c r="AL51" s="19" t="s">
        <v>71</v>
      </c>
      <c r="AM51" s="34"/>
    </row>
    <row r="52" spans="1:39" ht="13.5" customHeight="1" x14ac:dyDescent="0.2">
      <c r="A52" s="31"/>
      <c r="B52" s="13"/>
      <c r="C52" s="94" t="s">
        <v>147</v>
      </c>
      <c r="D52" s="13"/>
      <c r="E52" s="70"/>
      <c r="F52" s="70"/>
      <c r="G52" s="70"/>
      <c r="H52" s="70"/>
      <c r="I52" s="13"/>
      <c r="J52" s="233"/>
      <c r="K52" s="233"/>
      <c r="L52" s="233"/>
      <c r="M52" s="233"/>
      <c r="N52" s="13"/>
      <c r="O52" s="13" t="s">
        <v>214</v>
      </c>
      <c r="P52" s="13"/>
      <c r="Q52" s="13"/>
      <c r="R52" s="13"/>
      <c r="S52" s="13"/>
      <c r="T52" s="13"/>
      <c r="U52" s="13"/>
      <c r="V52" s="13"/>
      <c r="W52" s="13"/>
      <c r="X52" s="13" t="s">
        <v>220</v>
      </c>
      <c r="Y52" s="13"/>
      <c r="Z52" s="13"/>
      <c r="AA52" s="13"/>
      <c r="AB52" s="13"/>
      <c r="AC52" s="13"/>
      <c r="AD52" s="13"/>
      <c r="AE52" s="13"/>
      <c r="AF52" s="13"/>
      <c r="AG52" s="13"/>
      <c r="AH52" s="13"/>
      <c r="AI52" s="224"/>
      <c r="AJ52" s="225"/>
      <c r="AK52" s="226"/>
      <c r="AL52" s="13" t="s">
        <v>71</v>
      </c>
      <c r="AM52" s="34"/>
    </row>
    <row r="53" spans="1:39" ht="12.75" customHeight="1" x14ac:dyDescent="0.2">
      <c r="A53" s="227" t="s">
        <v>72</v>
      </c>
      <c r="B53" s="228"/>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9"/>
    </row>
    <row r="54" spans="1:39" ht="9" customHeight="1" x14ac:dyDescent="0.2">
      <c r="A54" s="61"/>
      <c r="B54" s="63"/>
      <c r="C54" s="63"/>
      <c r="D54" s="63"/>
      <c r="E54" s="93"/>
      <c r="F54" s="93"/>
      <c r="G54" s="93"/>
      <c r="H54" s="9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6"/>
    </row>
    <row r="55" spans="1:39" ht="9" customHeight="1" x14ac:dyDescent="0.2">
      <c r="A55" s="31"/>
      <c r="B55" s="13"/>
      <c r="C55" s="13"/>
      <c r="D55" s="13"/>
      <c r="E55" s="70"/>
      <c r="F55" s="70"/>
      <c r="G55" s="70"/>
      <c r="H55" s="70"/>
      <c r="I55" s="13"/>
      <c r="J55" s="13"/>
      <c r="K55" s="13"/>
      <c r="L55" s="13"/>
      <c r="M55" s="13"/>
      <c r="N55" s="13"/>
      <c r="O55" s="13"/>
      <c r="P55" s="13"/>
      <c r="Q55" s="13"/>
      <c r="R55" s="13"/>
      <c r="S55" s="13"/>
      <c r="T55" s="13"/>
      <c r="U55" s="35"/>
      <c r="V55" s="13"/>
      <c r="W55" s="13"/>
      <c r="X55" s="13"/>
      <c r="Y55" s="13"/>
      <c r="Z55" s="13"/>
      <c r="AA55" s="13"/>
      <c r="AB55" s="13"/>
      <c r="AC55" s="13"/>
      <c r="AD55" s="13"/>
      <c r="AE55" s="13"/>
      <c r="AF55" s="13"/>
      <c r="AG55" s="13"/>
      <c r="AH55" s="13"/>
      <c r="AI55" s="13"/>
      <c r="AJ55" s="13"/>
      <c r="AK55" s="13"/>
      <c r="AL55" s="13"/>
      <c r="AM55" s="34"/>
    </row>
    <row r="56" spans="1:39" ht="18" x14ac:dyDescent="0.2">
      <c r="A56" s="31"/>
      <c r="B56" s="13"/>
      <c r="C56" s="12" t="s">
        <v>73</v>
      </c>
      <c r="D56" s="13"/>
      <c r="E56" s="13"/>
      <c r="F56" s="13"/>
      <c r="G56" s="13"/>
      <c r="H56" s="265" t="s">
        <v>150</v>
      </c>
      <c r="I56" s="265"/>
      <c r="J56" s="265"/>
      <c r="K56" s="265"/>
      <c r="L56" s="265"/>
      <c r="M56" s="265"/>
      <c r="N56" s="265"/>
      <c r="O56" s="265"/>
      <c r="P56" s="13"/>
      <c r="Q56" s="224"/>
      <c r="R56" s="225"/>
      <c r="S56" s="226"/>
      <c r="T56" s="13"/>
      <c r="U56" s="95" t="s">
        <v>149</v>
      </c>
      <c r="V56" s="13"/>
      <c r="W56" s="12" t="s">
        <v>74</v>
      </c>
      <c r="X56" s="13"/>
      <c r="Y56" s="13"/>
      <c r="Z56" s="13"/>
      <c r="AA56" s="13"/>
      <c r="AB56" s="13"/>
      <c r="AC56" s="13"/>
      <c r="AD56" s="13"/>
      <c r="AE56" s="13"/>
      <c r="AF56" s="13"/>
      <c r="AG56" s="13"/>
      <c r="AH56" s="13"/>
      <c r="AI56" s="13"/>
      <c r="AJ56" s="13"/>
      <c r="AK56" s="13"/>
      <c r="AL56" s="13"/>
      <c r="AM56" s="34"/>
    </row>
    <row r="57" spans="1:39" ht="9" customHeight="1" x14ac:dyDescent="0.2">
      <c r="A57" s="31"/>
      <c r="B57" s="13"/>
      <c r="C57" s="13"/>
      <c r="D57" s="13"/>
      <c r="E57" s="13"/>
      <c r="F57" s="13"/>
      <c r="G57" s="13"/>
      <c r="H57" s="13"/>
      <c r="I57" s="13"/>
      <c r="J57" s="13"/>
      <c r="K57" s="13"/>
      <c r="L57" s="13"/>
      <c r="M57" s="13"/>
      <c r="N57" s="13"/>
      <c r="O57" s="13"/>
      <c r="P57" s="13"/>
      <c r="Q57" s="13"/>
      <c r="R57" s="13"/>
      <c r="S57" s="13"/>
      <c r="T57" s="13"/>
      <c r="U57" s="35"/>
      <c r="V57" s="13"/>
      <c r="W57" s="13"/>
      <c r="X57" s="13"/>
      <c r="Y57" s="13"/>
      <c r="Z57" s="13"/>
      <c r="AA57" s="13"/>
      <c r="AB57" s="13"/>
      <c r="AC57" s="13"/>
      <c r="AD57" s="13"/>
      <c r="AE57" s="13"/>
      <c r="AF57" s="13"/>
      <c r="AG57" s="13"/>
      <c r="AH57" s="13"/>
      <c r="AI57" s="13"/>
      <c r="AJ57" s="13"/>
      <c r="AK57" s="13"/>
      <c r="AL57" s="13"/>
      <c r="AM57" s="34"/>
    </row>
    <row r="58" spans="1:39" ht="15.75" customHeight="1" x14ac:dyDescent="0.2">
      <c r="A58" s="31"/>
      <c r="B58" s="13"/>
      <c r="C58" s="13" t="s">
        <v>75</v>
      </c>
      <c r="D58" s="13"/>
      <c r="E58" s="13"/>
      <c r="F58" s="13"/>
      <c r="G58" s="13"/>
      <c r="H58" s="13"/>
      <c r="I58" s="13"/>
      <c r="J58" s="13"/>
      <c r="K58" s="230"/>
      <c r="L58" s="231"/>
      <c r="M58" s="231"/>
      <c r="N58" s="231"/>
      <c r="O58" s="231"/>
      <c r="P58" s="231"/>
      <c r="Q58" s="231"/>
      <c r="R58" s="231"/>
      <c r="S58" s="232"/>
      <c r="T58" s="13"/>
      <c r="U58" s="35"/>
      <c r="V58" s="13"/>
      <c r="W58" s="13" t="s">
        <v>76</v>
      </c>
      <c r="X58" s="13"/>
      <c r="Y58" s="13"/>
      <c r="Z58" s="13"/>
      <c r="AA58" s="13"/>
      <c r="AB58" s="13"/>
      <c r="AC58" s="13"/>
      <c r="AD58" s="96"/>
      <c r="AE58" s="13" t="s">
        <v>77</v>
      </c>
      <c r="AF58" s="13"/>
      <c r="AG58" s="13"/>
      <c r="AH58" s="13"/>
      <c r="AI58" s="221"/>
      <c r="AJ58" s="222"/>
      <c r="AK58" s="223"/>
      <c r="AL58" s="19" t="s">
        <v>78</v>
      </c>
      <c r="AM58" s="34"/>
    </row>
    <row r="59" spans="1:39" ht="9" customHeight="1" x14ac:dyDescent="0.2">
      <c r="A59" s="31"/>
      <c r="B59" s="13"/>
      <c r="C59" s="13"/>
      <c r="D59" s="13"/>
      <c r="E59" s="13"/>
      <c r="F59" s="13"/>
      <c r="G59" s="13"/>
      <c r="H59" s="13"/>
      <c r="I59" s="13"/>
      <c r="J59" s="13"/>
      <c r="K59" s="13"/>
      <c r="L59" s="13"/>
      <c r="M59" s="15"/>
      <c r="N59" s="13"/>
      <c r="O59" s="13"/>
      <c r="P59" s="13"/>
      <c r="Q59" s="13"/>
      <c r="R59" s="13"/>
      <c r="S59" s="13"/>
      <c r="T59" s="13"/>
      <c r="U59" s="35"/>
      <c r="V59" s="13"/>
      <c r="W59" s="13"/>
      <c r="X59" s="13"/>
      <c r="Y59" s="13"/>
      <c r="Z59" s="13"/>
      <c r="AA59" s="13"/>
      <c r="AB59" s="13"/>
      <c r="AC59" s="13"/>
      <c r="AD59" s="96"/>
      <c r="AE59" s="13"/>
      <c r="AF59" s="13"/>
      <c r="AG59" s="13"/>
      <c r="AH59" s="13"/>
      <c r="AI59" s="15"/>
      <c r="AJ59" s="15"/>
      <c r="AK59" s="15"/>
      <c r="AL59" s="13"/>
      <c r="AM59" s="34"/>
    </row>
    <row r="60" spans="1:39" ht="15.75" x14ac:dyDescent="0.2">
      <c r="A60" s="31"/>
      <c r="B60" s="13"/>
      <c r="C60" s="13" t="s">
        <v>79</v>
      </c>
      <c r="D60" s="13"/>
      <c r="E60" s="13"/>
      <c r="F60" s="13"/>
      <c r="G60" s="13"/>
      <c r="H60" s="13"/>
      <c r="I60" s="13"/>
      <c r="J60" s="13"/>
      <c r="K60" s="13"/>
      <c r="L60" s="13"/>
      <c r="M60" s="15"/>
      <c r="N60" s="13"/>
      <c r="O60" s="13"/>
      <c r="P60" s="13"/>
      <c r="Q60" s="224"/>
      <c r="R60" s="225"/>
      <c r="S60" s="226"/>
      <c r="T60" s="97" t="s">
        <v>80</v>
      </c>
      <c r="U60" s="35"/>
      <c r="V60" s="13"/>
      <c r="W60" s="13" t="s">
        <v>81</v>
      </c>
      <c r="X60" s="13"/>
      <c r="Y60" s="13"/>
      <c r="Z60" s="13"/>
      <c r="AA60" s="13"/>
      <c r="AB60" s="13"/>
      <c r="AC60" s="13"/>
      <c r="AD60" s="96"/>
      <c r="AE60" s="13" t="s">
        <v>77</v>
      </c>
      <c r="AF60" s="13"/>
      <c r="AG60" s="13"/>
      <c r="AH60" s="13"/>
      <c r="AI60" s="221"/>
      <c r="AJ60" s="222"/>
      <c r="AK60" s="223"/>
      <c r="AL60" s="19" t="s">
        <v>78</v>
      </c>
      <c r="AM60" s="34"/>
    </row>
    <row r="61" spans="1:39" ht="9" customHeight="1" x14ac:dyDescent="0.2">
      <c r="A61" s="31"/>
      <c r="B61" s="13"/>
      <c r="C61" s="13"/>
      <c r="D61" s="13"/>
      <c r="E61" s="13"/>
      <c r="F61" s="13"/>
      <c r="G61" s="13"/>
      <c r="H61" s="13"/>
      <c r="I61" s="13"/>
      <c r="J61" s="13"/>
      <c r="K61" s="13"/>
      <c r="L61" s="13"/>
      <c r="M61" s="15"/>
      <c r="N61" s="13"/>
      <c r="O61" s="13"/>
      <c r="P61" s="13"/>
      <c r="Q61" s="13"/>
      <c r="R61" s="13"/>
      <c r="S61" s="13"/>
      <c r="T61" s="13"/>
      <c r="U61" s="35"/>
      <c r="V61" s="13"/>
      <c r="W61" s="13"/>
      <c r="X61" s="13"/>
      <c r="Y61" s="13"/>
      <c r="Z61" s="13"/>
      <c r="AA61" s="13"/>
      <c r="AB61" s="13"/>
      <c r="AC61" s="13"/>
      <c r="AD61" s="96"/>
      <c r="AE61" s="13"/>
      <c r="AF61" s="13"/>
      <c r="AG61" s="13"/>
      <c r="AH61" s="13"/>
      <c r="AI61" s="15"/>
      <c r="AJ61" s="15"/>
      <c r="AK61" s="15"/>
      <c r="AL61" s="13"/>
      <c r="AM61" s="34"/>
    </row>
    <row r="62" spans="1:39" ht="15.75" customHeight="1" x14ac:dyDescent="0.2">
      <c r="A62" s="31"/>
      <c r="B62" s="13"/>
      <c r="C62" s="13" t="s">
        <v>82</v>
      </c>
      <c r="D62" s="13"/>
      <c r="E62" s="13"/>
      <c r="F62" s="13"/>
      <c r="G62" s="13"/>
      <c r="H62" s="13"/>
      <c r="I62" s="13"/>
      <c r="J62" s="13"/>
      <c r="K62" s="13"/>
      <c r="L62" s="13"/>
      <c r="M62" s="15"/>
      <c r="N62" s="13"/>
      <c r="O62" s="13"/>
      <c r="P62" s="13"/>
      <c r="Q62" s="224"/>
      <c r="R62" s="225"/>
      <c r="S62" s="226"/>
      <c r="T62" s="13" t="s">
        <v>71</v>
      </c>
      <c r="U62" s="35"/>
      <c r="V62" s="13"/>
      <c r="W62" s="13" t="s">
        <v>83</v>
      </c>
      <c r="X62" s="13"/>
      <c r="Y62" s="13"/>
      <c r="Z62" s="13"/>
      <c r="AA62" s="13"/>
      <c r="AB62" s="13"/>
      <c r="AC62" s="13"/>
      <c r="AD62" s="96"/>
      <c r="AE62" s="13" t="s">
        <v>84</v>
      </c>
      <c r="AF62" s="13"/>
      <c r="AG62" s="13"/>
      <c r="AH62" s="13"/>
      <c r="AI62" s="221"/>
      <c r="AJ62" s="222"/>
      <c r="AK62" s="223"/>
      <c r="AL62" s="19" t="s">
        <v>78</v>
      </c>
      <c r="AM62" s="34"/>
    </row>
    <row r="63" spans="1:39" ht="9" customHeight="1" x14ac:dyDescent="0.2">
      <c r="A63" s="31"/>
      <c r="B63" s="13"/>
      <c r="C63" s="13"/>
      <c r="D63" s="13"/>
      <c r="E63" s="13"/>
      <c r="F63" s="13"/>
      <c r="G63" s="13"/>
      <c r="H63" s="13"/>
      <c r="I63" s="13"/>
      <c r="J63" s="13"/>
      <c r="K63" s="13"/>
      <c r="L63" s="13"/>
      <c r="M63" s="13"/>
      <c r="N63" s="13"/>
      <c r="O63" s="13"/>
      <c r="P63" s="13"/>
      <c r="Q63" s="13"/>
      <c r="R63" s="13"/>
      <c r="S63" s="13"/>
      <c r="T63" s="13"/>
      <c r="U63" s="35"/>
      <c r="V63" s="13"/>
      <c r="W63" s="13"/>
      <c r="X63" s="13"/>
      <c r="Y63" s="13"/>
      <c r="Z63" s="13"/>
      <c r="AA63" s="13"/>
      <c r="AB63" s="13"/>
      <c r="AC63" s="13"/>
      <c r="AD63" s="96"/>
      <c r="AE63" s="13"/>
      <c r="AF63" s="13"/>
      <c r="AG63" s="13"/>
      <c r="AH63" s="13"/>
      <c r="AI63" s="13"/>
      <c r="AJ63" s="13"/>
      <c r="AK63" s="13"/>
      <c r="AL63" s="13"/>
      <c r="AM63" s="34"/>
    </row>
    <row r="64" spans="1:39" ht="15.75" customHeight="1" x14ac:dyDescent="0.2">
      <c r="A64" s="31"/>
      <c r="B64" s="13"/>
      <c r="C64" s="13" t="s">
        <v>85</v>
      </c>
      <c r="D64" s="13"/>
      <c r="E64" s="13"/>
      <c r="F64" s="13"/>
      <c r="G64" s="13"/>
      <c r="H64" s="13"/>
      <c r="I64" s="13"/>
      <c r="J64" s="13"/>
      <c r="K64" s="13"/>
      <c r="L64" s="13"/>
      <c r="M64" s="13"/>
      <c r="N64" s="13"/>
      <c r="O64" s="13"/>
      <c r="P64" s="13"/>
      <c r="Q64" s="224"/>
      <c r="R64" s="225"/>
      <c r="S64" s="226"/>
      <c r="T64" s="13" t="s">
        <v>71</v>
      </c>
      <c r="U64" s="35"/>
      <c r="V64" s="13"/>
      <c r="W64" s="13" t="s">
        <v>86</v>
      </c>
      <c r="X64" s="13"/>
      <c r="Y64" s="13"/>
      <c r="Z64" s="13" t="s">
        <v>31</v>
      </c>
      <c r="AA64" s="13" t="s">
        <v>87</v>
      </c>
      <c r="AB64" s="13"/>
      <c r="AC64" s="13"/>
      <c r="AD64" s="96"/>
      <c r="AE64" s="13" t="s">
        <v>84</v>
      </c>
      <c r="AF64" s="13"/>
      <c r="AG64" s="13"/>
      <c r="AH64" s="13"/>
      <c r="AI64" s="221"/>
      <c r="AJ64" s="222"/>
      <c r="AK64" s="223"/>
      <c r="AL64" s="19" t="s">
        <v>78</v>
      </c>
      <c r="AM64" s="34"/>
    </row>
    <row r="65" spans="1:39" ht="9" customHeight="1" x14ac:dyDescent="0.2">
      <c r="A65" s="31"/>
      <c r="B65" s="13"/>
      <c r="C65" s="13"/>
      <c r="D65" s="13"/>
      <c r="E65" s="13"/>
      <c r="F65" s="13"/>
      <c r="G65" s="13"/>
      <c r="H65" s="13"/>
      <c r="I65" s="13"/>
      <c r="J65" s="13"/>
      <c r="K65" s="13"/>
      <c r="L65" s="13"/>
      <c r="M65" s="13"/>
      <c r="N65" s="13"/>
      <c r="O65" s="13"/>
      <c r="P65" s="13"/>
      <c r="Q65" s="13"/>
      <c r="R65" s="13"/>
      <c r="S65" s="13"/>
      <c r="T65" s="13"/>
      <c r="U65" s="35"/>
      <c r="V65" s="13"/>
      <c r="W65" s="13"/>
      <c r="X65" s="13"/>
      <c r="Y65" s="13"/>
      <c r="Z65" s="13"/>
      <c r="AA65" s="13"/>
      <c r="AB65" s="13"/>
      <c r="AC65" s="13"/>
      <c r="AD65" s="96"/>
      <c r="AE65" s="13"/>
      <c r="AF65" s="13"/>
      <c r="AG65" s="13"/>
      <c r="AH65" s="13"/>
      <c r="AI65" s="13"/>
      <c r="AJ65" s="13"/>
      <c r="AK65" s="13"/>
      <c r="AL65" s="13"/>
      <c r="AM65" s="34"/>
    </row>
    <row r="66" spans="1:39" ht="15.75" customHeight="1" x14ac:dyDescent="0.2">
      <c r="A66" s="31"/>
      <c r="B66" s="13"/>
      <c r="C66" s="13" t="s">
        <v>170</v>
      </c>
      <c r="D66" s="13"/>
      <c r="E66" s="13"/>
      <c r="F66" s="13"/>
      <c r="G66" s="13"/>
      <c r="H66" s="13"/>
      <c r="I66" s="15"/>
      <c r="J66" s="15"/>
      <c r="K66" s="15"/>
      <c r="L66" s="15"/>
      <c r="M66" s="15"/>
      <c r="N66" s="15"/>
      <c r="O66" s="15"/>
      <c r="P66" s="15"/>
      <c r="Q66" s="224"/>
      <c r="R66" s="225"/>
      <c r="S66" s="226"/>
      <c r="T66" s="97" t="s">
        <v>80</v>
      </c>
      <c r="U66" s="35"/>
      <c r="V66" s="13"/>
      <c r="W66" s="13"/>
      <c r="X66" s="13"/>
      <c r="Y66" s="13"/>
      <c r="Z66" s="13" t="s">
        <v>31</v>
      </c>
      <c r="AA66" s="13" t="s">
        <v>89</v>
      </c>
      <c r="AB66" s="13"/>
      <c r="AC66" s="13"/>
      <c r="AD66" s="96"/>
      <c r="AE66" s="13" t="s">
        <v>84</v>
      </c>
      <c r="AF66" s="13"/>
      <c r="AG66" s="13"/>
      <c r="AH66" s="13"/>
      <c r="AI66" s="221"/>
      <c r="AJ66" s="222"/>
      <c r="AK66" s="223"/>
      <c r="AL66" s="19" t="s">
        <v>78</v>
      </c>
      <c r="AM66" s="34"/>
    </row>
    <row r="67" spans="1:39" ht="9" customHeight="1" x14ac:dyDescent="0.2">
      <c r="A67" s="31"/>
      <c r="B67" s="13"/>
      <c r="C67" s="13"/>
      <c r="D67" s="13"/>
      <c r="E67" s="13"/>
      <c r="F67" s="13"/>
      <c r="G67" s="13"/>
      <c r="H67" s="13"/>
      <c r="I67" s="13"/>
      <c r="J67" s="13"/>
      <c r="K67" s="13"/>
      <c r="L67" s="13"/>
      <c r="M67" s="13"/>
      <c r="N67" s="13"/>
      <c r="O67" s="13"/>
      <c r="P67" s="13"/>
      <c r="Q67" s="13"/>
      <c r="R67" s="13"/>
      <c r="S67" s="13"/>
      <c r="T67" s="13"/>
      <c r="U67" s="35"/>
      <c r="V67" s="13"/>
      <c r="W67" s="13"/>
      <c r="X67" s="13"/>
      <c r="Y67" s="13"/>
      <c r="Z67" s="13"/>
      <c r="AA67" s="13"/>
      <c r="AB67" s="13"/>
      <c r="AC67" s="13"/>
      <c r="AD67" s="96"/>
      <c r="AE67" s="13"/>
      <c r="AF67" s="13"/>
      <c r="AG67" s="13"/>
      <c r="AH67" s="13"/>
      <c r="AI67" s="13"/>
      <c r="AJ67" s="13"/>
      <c r="AK67" s="13"/>
      <c r="AL67" s="13"/>
      <c r="AM67" s="34"/>
    </row>
    <row r="68" spans="1:39" ht="15.75" customHeight="1" x14ac:dyDescent="0.2">
      <c r="A68" s="31"/>
      <c r="B68" s="13"/>
      <c r="C68" s="98" t="s">
        <v>88</v>
      </c>
      <c r="D68" s="13"/>
      <c r="E68" s="13"/>
      <c r="F68" s="13"/>
      <c r="G68" s="13"/>
      <c r="H68" s="13" t="s">
        <v>31</v>
      </c>
      <c r="I68" s="220" t="s">
        <v>55</v>
      </c>
      <c r="J68" s="220"/>
      <c r="K68" s="220"/>
      <c r="L68" s="244"/>
      <c r="M68" s="245"/>
      <c r="N68" s="245"/>
      <c r="O68" s="245"/>
      <c r="P68" s="245"/>
      <c r="Q68" s="245"/>
      <c r="R68" s="245"/>
      <c r="S68" s="246"/>
      <c r="T68" s="13"/>
      <c r="U68" s="35"/>
      <c r="V68" s="13"/>
      <c r="W68" s="13"/>
      <c r="X68" s="13"/>
      <c r="Y68" s="13"/>
      <c r="Z68" s="13" t="s">
        <v>31</v>
      </c>
      <c r="AA68" s="13" t="s">
        <v>11</v>
      </c>
      <c r="AB68" s="13"/>
      <c r="AC68" s="13"/>
      <c r="AD68" s="96"/>
      <c r="AE68" s="13" t="s">
        <v>84</v>
      </c>
      <c r="AF68" s="13"/>
      <c r="AG68" s="13"/>
      <c r="AH68" s="13"/>
      <c r="AI68" s="221"/>
      <c r="AJ68" s="222"/>
      <c r="AK68" s="223"/>
      <c r="AL68" s="19" t="s">
        <v>78</v>
      </c>
      <c r="AM68" s="34"/>
    </row>
    <row r="69" spans="1:39" ht="9" customHeight="1" x14ac:dyDescent="0.2">
      <c r="A69" s="31"/>
      <c r="B69" s="13"/>
      <c r="C69" s="13"/>
      <c r="D69" s="13"/>
      <c r="E69" s="13"/>
      <c r="F69" s="13"/>
      <c r="G69" s="13"/>
      <c r="H69" s="13"/>
      <c r="I69" s="13"/>
      <c r="J69" s="13"/>
      <c r="K69" s="13"/>
      <c r="L69" s="13"/>
      <c r="M69" s="13"/>
      <c r="N69" s="13"/>
      <c r="O69" s="13"/>
      <c r="P69" s="13"/>
      <c r="Q69" s="13"/>
      <c r="R69" s="13"/>
      <c r="S69" s="13"/>
      <c r="T69" s="13"/>
      <c r="U69" s="35"/>
      <c r="V69" s="13"/>
      <c r="W69" s="13"/>
      <c r="X69" s="13"/>
      <c r="Y69" s="13"/>
      <c r="Z69" s="13"/>
      <c r="AA69" s="13"/>
      <c r="AB69" s="13"/>
      <c r="AC69" s="13"/>
      <c r="AD69" s="13"/>
      <c r="AE69" s="13"/>
      <c r="AF69" s="13"/>
      <c r="AG69" s="13"/>
      <c r="AH69" s="13"/>
      <c r="AI69" s="13"/>
      <c r="AJ69" s="13"/>
      <c r="AK69" s="13"/>
      <c r="AL69" s="13"/>
      <c r="AM69" s="34"/>
    </row>
    <row r="70" spans="1:39" ht="15.75" customHeight="1" x14ac:dyDescent="0.2">
      <c r="A70" s="31" t="s">
        <v>168</v>
      </c>
      <c r="B70" s="15"/>
      <c r="C70" s="15"/>
      <c r="D70" s="15"/>
      <c r="E70" s="15"/>
      <c r="F70" s="15">
        <v>66788</v>
      </c>
      <c r="G70" s="224"/>
      <c r="H70" s="225"/>
      <c r="I70" s="226"/>
      <c r="J70" s="15"/>
      <c r="K70" s="15"/>
      <c r="L70" s="43" t="s">
        <v>169</v>
      </c>
      <c r="M70" s="43"/>
      <c r="N70" s="43"/>
      <c r="O70" s="43"/>
      <c r="P70" s="15"/>
      <c r="Q70" s="224"/>
      <c r="R70" s="225"/>
      <c r="S70" s="226"/>
      <c r="T70" s="13" t="s">
        <v>71</v>
      </c>
      <c r="U70" s="35"/>
      <c r="V70" s="99"/>
      <c r="W70" s="15" t="s">
        <v>90</v>
      </c>
      <c r="X70" s="99"/>
      <c r="Y70" s="99"/>
      <c r="Z70" s="99"/>
      <c r="AA70" s="99"/>
      <c r="AB70" s="99"/>
      <c r="AC70" s="99"/>
      <c r="AD70" s="99"/>
      <c r="AE70" s="99"/>
      <c r="AF70" s="99"/>
      <c r="AG70" s="99"/>
      <c r="AH70" s="99"/>
      <c r="AI70" s="241"/>
      <c r="AJ70" s="242"/>
      <c r="AK70" s="243"/>
      <c r="AL70" s="99"/>
      <c r="AM70" s="34"/>
    </row>
    <row r="71" spans="1:39" ht="9" customHeight="1" thickBot="1" x14ac:dyDescent="0.25">
      <c r="A71" s="100"/>
      <c r="B71" s="101"/>
      <c r="C71" s="101"/>
      <c r="D71" s="101"/>
      <c r="E71" s="101"/>
      <c r="F71" s="101"/>
      <c r="G71" s="101"/>
      <c r="H71" s="101"/>
      <c r="I71" s="101"/>
      <c r="J71" s="101"/>
      <c r="K71" s="101"/>
      <c r="L71" s="101"/>
      <c r="M71" s="101"/>
      <c r="N71" s="101"/>
      <c r="O71" s="101"/>
      <c r="P71" s="101"/>
      <c r="Q71" s="101"/>
      <c r="R71" s="101"/>
      <c r="S71" s="101"/>
      <c r="T71" s="101"/>
      <c r="U71" s="102"/>
      <c r="V71" s="103"/>
      <c r="W71" s="103"/>
      <c r="X71" s="103"/>
      <c r="Y71" s="103"/>
      <c r="Z71" s="103"/>
      <c r="AA71" s="103"/>
      <c r="AB71" s="103"/>
      <c r="AC71" s="103"/>
      <c r="AD71" s="103"/>
      <c r="AE71" s="103"/>
      <c r="AF71" s="103"/>
      <c r="AG71" s="103"/>
      <c r="AH71" s="103"/>
      <c r="AI71" s="103"/>
      <c r="AJ71" s="103"/>
      <c r="AK71" s="103"/>
      <c r="AL71" s="103"/>
      <c r="AM71" s="104"/>
    </row>
    <row r="72" spans="1:39" ht="15.75" thickTop="1" x14ac:dyDescent="0.2">
      <c r="A72" s="180"/>
      <c r="B72" s="96"/>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row>
    <row r="73" spans="1:39" ht="15" x14ac:dyDescent="0.2">
      <c r="A73" s="180"/>
      <c r="B73" s="96"/>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row>
    <row r="74" spans="1:39" ht="15" x14ac:dyDescent="0.2">
      <c r="A74" s="180"/>
      <c r="B74" s="96"/>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row>
    <row r="75" spans="1:39" ht="15" x14ac:dyDescent="0.2">
      <c r="B75" s="105"/>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row>
    <row r="76" spans="1:39" ht="15" x14ac:dyDescent="0.2">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row>
    <row r="77" spans="1:39" ht="15" x14ac:dyDescent="0.2">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row>
    <row r="78" spans="1:39" ht="15" x14ac:dyDescent="0.2">
      <c r="B78" s="10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row>
    <row r="79" spans="1:39" ht="15" x14ac:dyDescent="0.2">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row>
    <row r="80" spans="1:39" ht="15" x14ac:dyDescent="0.2">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row>
    <row r="81" spans="2:39" ht="15" x14ac:dyDescent="0.2">
      <c r="B81" s="105"/>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row>
    <row r="82" spans="2:39" ht="15" x14ac:dyDescent="0.2">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row>
    <row r="83" spans="2:39" ht="15" x14ac:dyDescent="0.2">
      <c r="B83" s="105"/>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row>
    <row r="84" spans="2:39" ht="15" x14ac:dyDescent="0.2">
      <c r="B84" s="105"/>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c r="AH84" s="105"/>
      <c r="AI84" s="105"/>
      <c r="AJ84" s="105"/>
      <c r="AK84" s="105"/>
      <c r="AL84" s="105"/>
      <c r="AM84" s="105"/>
    </row>
    <row r="85" spans="2:39" ht="15" x14ac:dyDescent="0.2">
      <c r="B85" s="10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row>
    <row r="86" spans="2:39" ht="15" x14ac:dyDescent="0.2">
      <c r="B86" s="105"/>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c r="AH86" s="105"/>
      <c r="AI86" s="105"/>
      <c r="AJ86" s="105"/>
      <c r="AK86" s="105"/>
      <c r="AL86" s="105"/>
      <c r="AM86" s="105"/>
    </row>
    <row r="87" spans="2:39" ht="15" x14ac:dyDescent="0.2">
      <c r="B87" s="105"/>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row>
    <row r="88" spans="2:39" ht="15" x14ac:dyDescent="0.2">
      <c r="B88" s="105"/>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row>
    <row r="89" spans="2:39" ht="15" x14ac:dyDescent="0.2">
      <c r="B89" s="105"/>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row>
    <row r="90" spans="2:39" ht="15" x14ac:dyDescent="0.2">
      <c r="B90" s="105"/>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row>
    <row r="91" spans="2:39" ht="15" x14ac:dyDescent="0.2">
      <c r="B91" s="105"/>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row>
    <row r="92" spans="2:39" ht="15" x14ac:dyDescent="0.2">
      <c r="B92" s="105"/>
      <c r="C92" s="105"/>
      <c r="D92" s="105"/>
      <c r="E92" s="105"/>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row>
    <row r="93" spans="2:39" ht="15" x14ac:dyDescent="0.2">
      <c r="B93" s="105"/>
      <c r="C93" s="105"/>
      <c r="D93" s="105"/>
      <c r="E93" s="105"/>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row>
    <row r="94" spans="2:39" ht="15" x14ac:dyDescent="0.2">
      <c r="B94" s="105"/>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row>
    <row r="95" spans="2:39" ht="15" x14ac:dyDescent="0.2">
      <c r="B95" s="105"/>
      <c r="C95" s="105"/>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row>
    <row r="96" spans="2:39" ht="15" x14ac:dyDescent="0.2">
      <c r="B96" s="105"/>
      <c r="C96" s="105"/>
      <c r="D96" s="105"/>
      <c r="E96" s="105"/>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row>
    <row r="97" spans="2:39" ht="15" x14ac:dyDescent="0.2">
      <c r="B97" s="105"/>
      <c r="C97" s="105"/>
      <c r="D97" s="105"/>
      <c r="E97" s="105"/>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row>
    <row r="98" spans="2:39" ht="15" x14ac:dyDescent="0.2">
      <c r="B98" s="105"/>
      <c r="C98" s="105"/>
      <c r="D98" s="105"/>
      <c r="E98" s="105"/>
      <c r="F98" s="105"/>
      <c r="G98" s="105"/>
      <c r="H98" s="105"/>
      <c r="I98" s="105"/>
      <c r="J98" s="105"/>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row>
    <row r="99" spans="2:39" ht="15" x14ac:dyDescent="0.2">
      <c r="B99" s="105"/>
      <c r="C99" s="105"/>
      <c r="D99" s="105"/>
      <c r="E99" s="105"/>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row>
    <row r="100" spans="2:39" ht="15" x14ac:dyDescent="0.2">
      <c r="B100" s="105"/>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row>
    <row r="101" spans="2:39" ht="15" x14ac:dyDescent="0.2">
      <c r="B101" s="105"/>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row>
    <row r="102" spans="2:39" ht="15" x14ac:dyDescent="0.2">
      <c r="B102" s="105"/>
      <c r="C102" s="105"/>
      <c r="D102" s="105"/>
      <c r="E102" s="105"/>
      <c r="F102" s="105"/>
      <c r="G102" s="105"/>
      <c r="H102" s="105"/>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row>
    <row r="103" spans="2:39" ht="15" x14ac:dyDescent="0.2">
      <c r="B103" s="105"/>
      <c r="C103" s="105"/>
      <c r="D103" s="105"/>
      <c r="E103" s="105"/>
      <c r="F103" s="105"/>
      <c r="G103" s="105"/>
      <c r="H103" s="105"/>
      <c r="I103" s="105"/>
      <c r="J103" s="105"/>
      <c r="K103" s="105"/>
      <c r="L103" s="105"/>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c r="AK103" s="105"/>
      <c r="AL103" s="105"/>
      <c r="AM103" s="105"/>
    </row>
    <row r="104" spans="2:39" ht="15" x14ac:dyDescent="0.2">
      <c r="B104" s="105"/>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5"/>
      <c r="AM104" s="105"/>
    </row>
    <row r="105" spans="2:39" ht="15" x14ac:dyDescent="0.2">
      <c r="B105" s="105"/>
      <c r="C105" s="105"/>
      <c r="D105" s="105"/>
      <c r="E105" s="105"/>
      <c r="F105" s="105"/>
      <c r="G105" s="105"/>
      <c r="H105" s="105"/>
      <c r="I105" s="105"/>
      <c r="J105" s="105"/>
      <c r="K105" s="105"/>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5"/>
      <c r="AL105" s="105"/>
      <c r="AM105" s="105"/>
    </row>
    <row r="106" spans="2:39" ht="15" x14ac:dyDescent="0.2">
      <c r="B106" s="105"/>
      <c r="C106" s="105"/>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row>
    <row r="107" spans="2:39" ht="15" x14ac:dyDescent="0.2">
      <c r="B107" s="105"/>
      <c r="C107" s="105"/>
      <c r="D107" s="105"/>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row>
    <row r="108" spans="2:39" ht="15" x14ac:dyDescent="0.2">
      <c r="B108" s="105"/>
      <c r="C108" s="105"/>
      <c r="D108" s="105"/>
      <c r="E108" s="105"/>
      <c r="F108" s="105"/>
      <c r="G108" s="105"/>
      <c r="H108" s="105"/>
      <c r="I108" s="105"/>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c r="AK108" s="105"/>
      <c r="AL108" s="105"/>
      <c r="AM108" s="105"/>
    </row>
    <row r="109" spans="2:39" ht="15" x14ac:dyDescent="0.2">
      <c r="B109" s="105"/>
      <c r="C109" s="105"/>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row>
    <row r="110" spans="2:39" ht="15" x14ac:dyDescent="0.2">
      <c r="B110" s="105"/>
      <c r="C110" s="105"/>
      <c r="D110" s="105"/>
      <c r="E110" s="105"/>
      <c r="F110" s="105"/>
      <c r="G110" s="105"/>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5"/>
      <c r="AL110" s="105"/>
      <c r="AM110" s="105"/>
    </row>
    <row r="111" spans="2:39" ht="15" x14ac:dyDescent="0.2">
      <c r="B111" s="105"/>
      <c r="C111" s="105"/>
      <c r="D111" s="105"/>
      <c r="E111" s="105"/>
      <c r="F111" s="105"/>
      <c r="G111" s="105"/>
      <c r="H111" s="105"/>
      <c r="I111" s="105"/>
      <c r="J111" s="105"/>
      <c r="K111" s="105"/>
      <c r="L111" s="105"/>
      <c r="M111" s="105"/>
      <c r="N111" s="105"/>
      <c r="O111" s="105"/>
      <c r="P111" s="105"/>
      <c r="Q111" s="105"/>
      <c r="R111" s="105"/>
      <c r="S111" s="105"/>
      <c r="T111" s="105"/>
      <c r="U111" s="105"/>
      <c r="V111" s="105"/>
      <c r="W111" s="105"/>
      <c r="X111" s="105"/>
      <c r="Y111" s="105"/>
      <c r="Z111" s="105"/>
      <c r="AA111" s="105"/>
      <c r="AB111" s="105"/>
      <c r="AC111" s="105"/>
      <c r="AD111" s="105"/>
      <c r="AE111" s="105"/>
      <c r="AF111" s="105"/>
      <c r="AG111" s="105"/>
      <c r="AH111" s="105"/>
      <c r="AI111" s="105"/>
      <c r="AJ111" s="105"/>
      <c r="AK111" s="105"/>
      <c r="AL111" s="105"/>
      <c r="AM111" s="105"/>
    </row>
    <row r="112" spans="2:39" ht="15" x14ac:dyDescent="0.2">
      <c r="B112" s="105"/>
      <c r="C112" s="105"/>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5"/>
      <c r="AK112" s="105"/>
      <c r="AL112" s="105"/>
      <c r="AM112" s="105"/>
    </row>
    <row r="113" spans="2:39" ht="15" x14ac:dyDescent="0.2">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c r="AA113" s="105"/>
      <c r="AB113" s="105"/>
      <c r="AC113" s="105"/>
      <c r="AD113" s="105"/>
      <c r="AE113" s="105"/>
      <c r="AF113" s="105"/>
      <c r="AG113" s="105"/>
      <c r="AH113" s="105"/>
      <c r="AI113" s="105"/>
      <c r="AJ113" s="105"/>
      <c r="AK113" s="105"/>
      <c r="AL113" s="105"/>
      <c r="AM113" s="105"/>
    </row>
    <row r="114" spans="2:39" ht="15" x14ac:dyDescent="0.2">
      <c r="B114" s="105"/>
      <c r="C114" s="105"/>
      <c r="D114" s="105"/>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105"/>
      <c r="AL114" s="105"/>
      <c r="AM114" s="105"/>
    </row>
    <row r="115" spans="2:39" ht="15" x14ac:dyDescent="0.2">
      <c r="B115" s="105"/>
      <c r="C115" s="105"/>
      <c r="D115" s="105"/>
      <c r="E115" s="105"/>
      <c r="F115" s="105"/>
      <c r="G115" s="105"/>
      <c r="H115" s="105"/>
      <c r="I115" s="105"/>
      <c r="J115" s="105"/>
      <c r="K115" s="105"/>
      <c r="L115" s="105"/>
      <c r="M115" s="105"/>
      <c r="N115" s="105"/>
      <c r="O115" s="105"/>
      <c r="P115" s="105"/>
      <c r="Q115" s="105"/>
      <c r="R115" s="105"/>
      <c r="S115" s="105"/>
      <c r="T115" s="105"/>
      <c r="U115" s="105"/>
      <c r="V115" s="105"/>
      <c r="W115" s="105"/>
      <c r="X115" s="105"/>
      <c r="Y115" s="105"/>
      <c r="Z115" s="105"/>
      <c r="AA115" s="105"/>
      <c r="AB115" s="105"/>
      <c r="AC115" s="105"/>
      <c r="AD115" s="105"/>
      <c r="AE115" s="105"/>
      <c r="AF115" s="105"/>
      <c r="AG115" s="105"/>
      <c r="AH115" s="105"/>
      <c r="AI115" s="105"/>
      <c r="AJ115" s="105"/>
      <c r="AK115" s="105"/>
      <c r="AL115" s="105"/>
      <c r="AM115" s="105"/>
    </row>
    <row r="116" spans="2:39" ht="15" x14ac:dyDescent="0.2">
      <c r="B116" s="105"/>
      <c r="C116" s="105"/>
      <c r="D116" s="105"/>
      <c r="E116" s="105"/>
      <c r="F116" s="105"/>
      <c r="G116" s="105"/>
      <c r="H116" s="105"/>
      <c r="I116" s="105"/>
      <c r="J116" s="105"/>
      <c r="K116" s="105"/>
      <c r="L116" s="105"/>
      <c r="M116" s="105"/>
      <c r="N116" s="105"/>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c r="AK116" s="105"/>
      <c r="AL116" s="105"/>
      <c r="AM116" s="105"/>
    </row>
    <row r="117" spans="2:39" ht="15" x14ac:dyDescent="0.2">
      <c r="B117" s="105"/>
      <c r="C117" s="105"/>
      <c r="D117" s="105"/>
      <c r="E117" s="105"/>
      <c r="F117" s="105"/>
      <c r="G117" s="105"/>
      <c r="H117" s="105"/>
      <c r="I117" s="105"/>
      <c r="J117" s="105"/>
      <c r="K117" s="105"/>
      <c r="L117" s="105"/>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05"/>
    </row>
    <row r="118" spans="2:39" ht="15" x14ac:dyDescent="0.2">
      <c r="B118" s="105"/>
      <c r="C118" s="105"/>
      <c r="D118" s="105"/>
      <c r="E118" s="105"/>
      <c r="F118" s="105"/>
      <c r="G118" s="105"/>
      <c r="H118" s="105"/>
      <c r="I118" s="105"/>
      <c r="J118" s="105"/>
      <c r="K118" s="105"/>
      <c r="L118" s="105"/>
      <c r="M118" s="105"/>
      <c r="N118" s="105"/>
      <c r="O118" s="105"/>
      <c r="P118" s="105"/>
      <c r="Q118" s="105"/>
      <c r="R118" s="105"/>
      <c r="S118" s="105"/>
      <c r="T118" s="105"/>
      <c r="U118" s="105"/>
      <c r="V118" s="105"/>
      <c r="W118" s="105"/>
      <c r="X118" s="105"/>
      <c r="Y118" s="105"/>
      <c r="Z118" s="105"/>
      <c r="AA118" s="105"/>
      <c r="AB118" s="105"/>
      <c r="AC118" s="105"/>
      <c r="AD118" s="105"/>
      <c r="AE118" s="105"/>
      <c r="AF118" s="105"/>
      <c r="AG118" s="105"/>
      <c r="AH118" s="105"/>
      <c r="AI118" s="105"/>
      <c r="AJ118" s="105"/>
      <c r="AK118" s="105"/>
      <c r="AL118" s="105"/>
      <c r="AM118" s="105"/>
    </row>
    <row r="119" spans="2:39" ht="15" x14ac:dyDescent="0.2">
      <c r="B119" s="105"/>
      <c r="C119" s="105"/>
      <c r="D119" s="105"/>
      <c r="E119" s="105"/>
      <c r="F119" s="105"/>
      <c r="G119" s="105"/>
      <c r="H119" s="105"/>
      <c r="I119" s="105"/>
      <c r="J119" s="105"/>
      <c r="K119" s="105"/>
      <c r="L119" s="105"/>
      <c r="M119" s="105"/>
      <c r="N119" s="105"/>
      <c r="O119" s="105"/>
      <c r="P119" s="105"/>
      <c r="Q119" s="105"/>
      <c r="R119" s="105"/>
      <c r="S119" s="105"/>
      <c r="T119" s="105"/>
      <c r="U119" s="105"/>
      <c r="V119" s="105"/>
      <c r="W119" s="105"/>
      <c r="X119" s="105"/>
      <c r="Y119" s="105"/>
      <c r="Z119" s="105"/>
      <c r="AA119" s="105"/>
      <c r="AB119" s="105"/>
      <c r="AC119" s="105"/>
      <c r="AD119" s="105"/>
      <c r="AE119" s="105"/>
      <c r="AF119" s="105"/>
      <c r="AG119" s="105"/>
      <c r="AH119" s="105"/>
      <c r="AI119" s="105"/>
      <c r="AJ119" s="105"/>
      <c r="AK119" s="105"/>
      <c r="AL119" s="105"/>
      <c r="AM119" s="105"/>
    </row>
    <row r="120" spans="2:39" ht="15" x14ac:dyDescent="0.2">
      <c r="B120" s="105"/>
      <c r="C120" s="105"/>
      <c r="D120" s="105"/>
      <c r="E120" s="105"/>
      <c r="F120" s="105"/>
      <c r="G120" s="105"/>
      <c r="H120" s="105"/>
      <c r="I120" s="105"/>
      <c r="J120" s="105"/>
      <c r="K120" s="105"/>
      <c r="L120" s="105"/>
      <c r="M120" s="105"/>
      <c r="N120" s="105"/>
      <c r="O120" s="105"/>
      <c r="P120" s="105"/>
      <c r="Q120" s="105"/>
      <c r="R120" s="105"/>
      <c r="S120" s="105"/>
      <c r="T120" s="105"/>
      <c r="U120" s="105"/>
      <c r="V120" s="105"/>
      <c r="W120" s="105"/>
      <c r="X120" s="105"/>
      <c r="Y120" s="105"/>
      <c r="Z120" s="105"/>
      <c r="AA120" s="105"/>
      <c r="AB120" s="105"/>
      <c r="AC120" s="105"/>
      <c r="AD120" s="105"/>
      <c r="AE120" s="105"/>
      <c r="AF120" s="105"/>
      <c r="AG120" s="105"/>
      <c r="AH120" s="105"/>
      <c r="AI120" s="105"/>
      <c r="AJ120" s="105"/>
      <c r="AK120" s="105"/>
      <c r="AL120" s="105"/>
      <c r="AM120" s="105"/>
    </row>
    <row r="121" spans="2:39" ht="15" x14ac:dyDescent="0.2">
      <c r="B121" s="105"/>
      <c r="C121" s="105"/>
      <c r="D121" s="105"/>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05"/>
      <c r="AA121" s="105"/>
      <c r="AB121" s="105"/>
      <c r="AC121" s="105"/>
      <c r="AD121" s="105"/>
      <c r="AE121" s="105"/>
      <c r="AF121" s="105"/>
      <c r="AG121" s="105"/>
      <c r="AH121" s="105"/>
      <c r="AI121" s="105"/>
      <c r="AJ121" s="105"/>
      <c r="AK121" s="105"/>
      <c r="AL121" s="105"/>
      <c r="AM121" s="105"/>
    </row>
    <row r="122" spans="2:39" ht="15" x14ac:dyDescent="0.2">
      <c r="B122" s="105"/>
      <c r="C122" s="105"/>
      <c r="D122" s="105"/>
      <c r="E122" s="105"/>
      <c r="F122" s="105"/>
      <c r="G122" s="105"/>
      <c r="H122" s="105"/>
      <c r="I122" s="105"/>
      <c r="J122" s="105"/>
      <c r="K122" s="105"/>
      <c r="L122" s="105"/>
      <c r="M122" s="105"/>
      <c r="N122" s="105"/>
      <c r="O122" s="105"/>
      <c r="P122" s="105"/>
      <c r="Q122" s="105"/>
      <c r="R122" s="105"/>
      <c r="S122" s="105"/>
      <c r="T122" s="105"/>
      <c r="U122" s="105"/>
      <c r="V122" s="105"/>
      <c r="W122" s="105"/>
      <c r="X122" s="105"/>
      <c r="Y122" s="105"/>
      <c r="Z122" s="105"/>
      <c r="AA122" s="105"/>
      <c r="AB122" s="105"/>
      <c r="AC122" s="105"/>
      <c r="AD122" s="105"/>
      <c r="AE122" s="105"/>
      <c r="AF122" s="105"/>
      <c r="AG122" s="105"/>
      <c r="AH122" s="105"/>
      <c r="AI122" s="105"/>
      <c r="AJ122" s="105"/>
      <c r="AK122" s="105"/>
      <c r="AL122" s="105"/>
      <c r="AM122" s="105"/>
    </row>
    <row r="123" spans="2:39" ht="15" x14ac:dyDescent="0.2">
      <c r="B123" s="105"/>
      <c r="C123" s="105"/>
      <c r="D123" s="105"/>
      <c r="E123" s="105"/>
      <c r="F123" s="105"/>
      <c r="G123" s="105"/>
      <c r="H123" s="105"/>
      <c r="I123" s="105"/>
      <c r="J123" s="105"/>
      <c r="K123" s="105"/>
      <c r="L123" s="105"/>
      <c r="M123" s="105"/>
      <c r="N123" s="105"/>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5"/>
    </row>
    <row r="124" spans="2:39" ht="15" x14ac:dyDescent="0.2">
      <c r="B124" s="105"/>
      <c r="C124" s="105"/>
      <c r="D124" s="105"/>
      <c r="E124" s="105"/>
      <c r="F124" s="105"/>
      <c r="G124" s="105"/>
      <c r="H124" s="105"/>
      <c r="I124" s="105"/>
      <c r="J124" s="105"/>
      <c r="K124" s="105"/>
      <c r="L124" s="105"/>
      <c r="M124" s="105"/>
      <c r="N124" s="105"/>
      <c r="O124" s="105"/>
      <c r="P124" s="105"/>
      <c r="Q124" s="105"/>
      <c r="R124" s="105"/>
      <c r="S124" s="105"/>
      <c r="T124" s="105"/>
      <c r="U124" s="105"/>
      <c r="V124" s="105"/>
      <c r="W124" s="105"/>
      <c r="X124" s="105"/>
      <c r="Y124" s="105"/>
      <c r="Z124" s="105"/>
      <c r="AA124" s="105"/>
      <c r="AB124" s="105"/>
      <c r="AC124" s="105"/>
      <c r="AD124" s="105"/>
      <c r="AE124" s="105"/>
      <c r="AF124" s="105"/>
      <c r="AG124" s="105"/>
      <c r="AH124" s="105"/>
      <c r="AI124" s="105"/>
      <c r="AJ124" s="105"/>
      <c r="AK124" s="105"/>
      <c r="AL124" s="105"/>
      <c r="AM124" s="105"/>
    </row>
    <row r="125" spans="2:39" ht="15" x14ac:dyDescent="0.2">
      <c r="B125" s="105"/>
      <c r="C125" s="105"/>
      <c r="D125" s="105"/>
      <c r="E125" s="105"/>
      <c r="F125" s="105"/>
      <c r="G125" s="105"/>
      <c r="H125" s="105"/>
      <c r="I125" s="105"/>
      <c r="J125" s="105"/>
      <c r="K125" s="105"/>
      <c r="L125" s="105"/>
      <c r="M125" s="105"/>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c r="AK125" s="105"/>
      <c r="AL125" s="105"/>
      <c r="AM125" s="105"/>
    </row>
    <row r="126" spans="2:39" ht="15" x14ac:dyDescent="0.2">
      <c r="B126" s="105"/>
      <c r="C126" s="105"/>
      <c r="D126" s="105"/>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c r="AK126" s="105"/>
      <c r="AL126" s="105"/>
      <c r="AM126" s="105"/>
    </row>
    <row r="127" spans="2:39" ht="15" x14ac:dyDescent="0.2">
      <c r="B127" s="105"/>
      <c r="C127" s="105"/>
      <c r="D127" s="105"/>
      <c r="E127" s="105"/>
      <c r="F127" s="105"/>
      <c r="G127" s="105"/>
      <c r="H127" s="105"/>
      <c r="I127" s="105"/>
      <c r="J127" s="105"/>
      <c r="K127" s="105"/>
      <c r="L127" s="105"/>
      <c r="M127" s="105"/>
      <c r="N127" s="105"/>
      <c r="O127" s="105"/>
      <c r="P127" s="105"/>
      <c r="Q127" s="105"/>
      <c r="R127" s="105"/>
      <c r="S127" s="105"/>
      <c r="T127" s="105"/>
      <c r="U127" s="105"/>
      <c r="V127" s="105"/>
      <c r="W127" s="105"/>
      <c r="X127" s="105"/>
      <c r="Y127" s="105"/>
      <c r="Z127" s="105"/>
      <c r="AA127" s="105"/>
      <c r="AB127" s="105"/>
      <c r="AC127" s="105"/>
      <c r="AD127" s="105"/>
      <c r="AE127" s="105"/>
      <c r="AF127" s="105"/>
      <c r="AG127" s="105"/>
      <c r="AH127" s="105"/>
      <c r="AI127" s="105"/>
      <c r="AJ127" s="105"/>
      <c r="AK127" s="105"/>
      <c r="AL127" s="105"/>
      <c r="AM127" s="105"/>
    </row>
    <row r="128" spans="2:39" ht="15" x14ac:dyDescent="0.2">
      <c r="B128" s="105"/>
      <c r="C128" s="105"/>
      <c r="D128" s="105"/>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5"/>
      <c r="AA128" s="105"/>
      <c r="AB128" s="105"/>
      <c r="AC128" s="105"/>
      <c r="AD128" s="105"/>
      <c r="AE128" s="105"/>
      <c r="AF128" s="105"/>
      <c r="AG128" s="105"/>
      <c r="AH128" s="105"/>
      <c r="AI128" s="105"/>
      <c r="AJ128" s="105"/>
      <c r="AK128" s="105"/>
      <c r="AL128" s="105"/>
      <c r="AM128" s="105"/>
    </row>
    <row r="129" spans="2:39" ht="15" x14ac:dyDescent="0.2">
      <c r="B129" s="105"/>
      <c r="C129" s="105"/>
      <c r="D129" s="105"/>
      <c r="E129" s="105"/>
      <c r="F129" s="105"/>
      <c r="G129" s="105"/>
      <c r="H129" s="105"/>
      <c r="I129" s="105"/>
      <c r="J129" s="105"/>
      <c r="K129" s="105"/>
      <c r="L129" s="105"/>
      <c r="M129" s="105"/>
      <c r="N129" s="105"/>
      <c r="O129" s="105"/>
      <c r="P129" s="105"/>
      <c r="Q129" s="105"/>
      <c r="R129" s="105"/>
      <c r="S129" s="105"/>
      <c r="T129" s="105"/>
      <c r="U129" s="105"/>
      <c r="V129" s="105"/>
      <c r="W129" s="105"/>
      <c r="X129" s="105"/>
      <c r="Y129" s="105"/>
      <c r="Z129" s="105"/>
      <c r="AA129" s="105"/>
      <c r="AB129" s="105"/>
      <c r="AC129" s="105"/>
      <c r="AD129" s="105"/>
      <c r="AE129" s="105"/>
      <c r="AF129" s="105"/>
      <c r="AG129" s="105"/>
      <c r="AH129" s="105"/>
      <c r="AI129" s="105"/>
      <c r="AJ129" s="105"/>
      <c r="AK129" s="105"/>
      <c r="AL129" s="105"/>
      <c r="AM129" s="105"/>
    </row>
    <row r="130" spans="2:39" ht="15" x14ac:dyDescent="0.2">
      <c r="B130" s="105"/>
      <c r="C130" s="105"/>
      <c r="D130" s="105"/>
      <c r="E130" s="105"/>
      <c r="F130" s="105"/>
      <c r="G130" s="105"/>
      <c r="H130" s="105"/>
      <c r="I130" s="105"/>
      <c r="J130" s="105"/>
      <c r="K130" s="105"/>
      <c r="L130" s="105"/>
      <c r="M130" s="105"/>
      <c r="N130" s="105"/>
      <c r="O130" s="105"/>
      <c r="P130" s="105"/>
      <c r="Q130" s="105"/>
      <c r="R130" s="105"/>
      <c r="S130" s="105"/>
      <c r="T130" s="105"/>
      <c r="U130" s="105"/>
      <c r="V130" s="105"/>
      <c r="W130" s="105"/>
      <c r="X130" s="105"/>
      <c r="Y130" s="105"/>
      <c r="Z130" s="105"/>
      <c r="AA130" s="105"/>
      <c r="AB130" s="105"/>
      <c r="AC130" s="105"/>
      <c r="AD130" s="105"/>
      <c r="AE130" s="105"/>
      <c r="AF130" s="105"/>
      <c r="AG130" s="105"/>
      <c r="AH130" s="105"/>
      <c r="AI130" s="105"/>
      <c r="AJ130" s="105"/>
      <c r="AK130" s="105"/>
      <c r="AL130" s="105"/>
      <c r="AM130" s="105"/>
    </row>
    <row r="131" spans="2:39" ht="15" x14ac:dyDescent="0.2">
      <c r="B131" s="105"/>
      <c r="C131" s="105"/>
      <c r="D131" s="105"/>
      <c r="E131" s="105"/>
      <c r="F131" s="105"/>
      <c r="G131" s="105"/>
      <c r="H131" s="105"/>
      <c r="I131" s="105"/>
      <c r="J131" s="105"/>
      <c r="K131" s="105"/>
      <c r="L131" s="105"/>
      <c r="M131" s="105"/>
      <c r="N131" s="105"/>
      <c r="O131" s="105"/>
      <c r="P131" s="105"/>
      <c r="Q131" s="105"/>
      <c r="R131" s="105"/>
      <c r="S131" s="105"/>
      <c r="T131" s="105"/>
      <c r="U131" s="105"/>
      <c r="V131" s="105"/>
      <c r="W131" s="105"/>
      <c r="X131" s="105"/>
      <c r="Y131" s="105"/>
      <c r="Z131" s="105"/>
      <c r="AA131" s="105"/>
      <c r="AB131" s="105"/>
      <c r="AC131" s="105"/>
      <c r="AD131" s="105"/>
      <c r="AE131" s="105"/>
      <c r="AF131" s="105"/>
      <c r="AG131" s="105"/>
      <c r="AH131" s="105"/>
      <c r="AI131" s="105"/>
      <c r="AJ131" s="105"/>
      <c r="AK131" s="105"/>
      <c r="AL131" s="105"/>
      <c r="AM131" s="105"/>
    </row>
    <row r="132" spans="2:39" ht="15" x14ac:dyDescent="0.2">
      <c r="B132" s="105"/>
      <c r="C132" s="105"/>
      <c r="D132" s="105"/>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5"/>
      <c r="AA132" s="105"/>
      <c r="AB132" s="105"/>
      <c r="AC132" s="105"/>
      <c r="AD132" s="105"/>
      <c r="AE132" s="105"/>
      <c r="AF132" s="105"/>
      <c r="AG132" s="105"/>
      <c r="AH132" s="105"/>
      <c r="AI132" s="105"/>
      <c r="AJ132" s="105"/>
      <c r="AK132" s="105"/>
      <c r="AL132" s="105"/>
      <c r="AM132" s="105"/>
    </row>
    <row r="133" spans="2:39" ht="15" x14ac:dyDescent="0.2">
      <c r="B133" s="105"/>
      <c r="C133" s="105"/>
      <c r="D133" s="105"/>
      <c r="E133" s="105"/>
      <c r="F133" s="105"/>
      <c r="G133" s="105"/>
      <c r="H133" s="105"/>
      <c r="I133" s="105"/>
      <c r="J133" s="105"/>
      <c r="K133" s="105"/>
      <c r="L133" s="105"/>
      <c r="M133" s="105"/>
      <c r="N133" s="105"/>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c r="AK133" s="105"/>
      <c r="AL133" s="105"/>
      <c r="AM133" s="105"/>
    </row>
    <row r="134" spans="2:39" ht="15" x14ac:dyDescent="0.2">
      <c r="B134" s="105"/>
      <c r="C134" s="105"/>
      <c r="D134" s="105"/>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row>
    <row r="135" spans="2:39" ht="15" x14ac:dyDescent="0.2">
      <c r="B135" s="105"/>
      <c r="C135" s="105"/>
      <c r="D135" s="105"/>
      <c r="E135" s="105"/>
      <c r="F135" s="105"/>
      <c r="G135" s="105"/>
      <c r="H135" s="105"/>
      <c r="I135" s="105"/>
      <c r="J135" s="105"/>
      <c r="K135" s="105"/>
      <c r="L135" s="105"/>
      <c r="M135" s="105"/>
      <c r="N135" s="105"/>
      <c r="O135" s="105"/>
      <c r="P135" s="105"/>
      <c r="Q135" s="105"/>
      <c r="R135" s="105"/>
      <c r="S135" s="105"/>
      <c r="T135" s="105"/>
      <c r="U135" s="105"/>
      <c r="V135" s="105"/>
      <c r="W135" s="105"/>
      <c r="X135" s="105"/>
      <c r="Y135" s="105"/>
      <c r="Z135" s="105"/>
      <c r="AA135" s="105"/>
      <c r="AB135" s="105"/>
      <c r="AC135" s="105"/>
      <c r="AD135" s="105"/>
      <c r="AE135" s="105"/>
      <c r="AF135" s="105"/>
      <c r="AG135" s="105"/>
      <c r="AH135" s="105"/>
      <c r="AI135" s="105"/>
      <c r="AJ135" s="105"/>
      <c r="AK135" s="105"/>
      <c r="AL135" s="105"/>
      <c r="AM135" s="105"/>
    </row>
    <row r="136" spans="2:39" ht="15" x14ac:dyDescent="0.2">
      <c r="B136" s="105"/>
      <c r="C136" s="105"/>
      <c r="D136" s="105"/>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row>
    <row r="137" spans="2:39" ht="15" x14ac:dyDescent="0.2">
      <c r="B137" s="105"/>
      <c r="C137" s="105"/>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c r="AK137" s="105"/>
      <c r="AL137" s="105"/>
      <c r="AM137" s="105"/>
    </row>
    <row r="138" spans="2:39" ht="15" x14ac:dyDescent="0.2">
      <c r="B138" s="105"/>
      <c r="C138" s="105"/>
      <c r="D138" s="105"/>
      <c r="E138" s="105"/>
      <c r="F138" s="105"/>
      <c r="G138" s="105"/>
      <c r="H138" s="105"/>
      <c r="I138" s="105"/>
      <c r="J138" s="105"/>
      <c r="K138" s="105"/>
      <c r="L138" s="105"/>
      <c r="M138" s="105"/>
      <c r="N138" s="105"/>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5"/>
      <c r="AK138" s="105"/>
      <c r="AL138" s="105"/>
      <c r="AM138" s="105"/>
    </row>
    <row r="139" spans="2:39" ht="15" x14ac:dyDescent="0.2">
      <c r="B139" s="105"/>
      <c r="C139" s="105"/>
      <c r="D139" s="105"/>
      <c r="E139" s="105"/>
      <c r="F139" s="105"/>
      <c r="G139" s="105"/>
      <c r="H139" s="105"/>
      <c r="I139" s="105"/>
      <c r="J139" s="105"/>
      <c r="K139" s="105"/>
      <c r="L139" s="105"/>
      <c r="M139" s="105"/>
      <c r="N139" s="105"/>
      <c r="O139" s="105"/>
      <c r="P139" s="105"/>
      <c r="Q139" s="105"/>
      <c r="R139" s="105"/>
      <c r="S139" s="105"/>
      <c r="T139" s="105"/>
      <c r="U139" s="105"/>
      <c r="V139" s="105"/>
      <c r="W139" s="105"/>
      <c r="X139" s="105"/>
      <c r="Y139" s="105"/>
      <c r="Z139" s="105"/>
      <c r="AA139" s="105"/>
      <c r="AB139" s="105"/>
      <c r="AC139" s="105"/>
      <c r="AD139" s="105"/>
      <c r="AE139" s="105"/>
      <c r="AF139" s="105"/>
      <c r="AG139" s="105"/>
      <c r="AH139" s="105"/>
      <c r="AI139" s="105"/>
      <c r="AJ139" s="105"/>
      <c r="AK139" s="105"/>
      <c r="AL139" s="105"/>
      <c r="AM139" s="105"/>
    </row>
    <row r="140" spans="2:39" ht="15" x14ac:dyDescent="0.2">
      <c r="B140" s="105"/>
      <c r="C140" s="105"/>
      <c r="D140" s="105"/>
      <c r="E140" s="105"/>
      <c r="F140" s="105"/>
      <c r="G140" s="105"/>
      <c r="H140" s="105"/>
      <c r="I140" s="105"/>
      <c r="J140" s="105"/>
      <c r="K140" s="105"/>
      <c r="L140" s="105"/>
      <c r="M140" s="105"/>
      <c r="N140" s="105"/>
      <c r="O140" s="105"/>
      <c r="P140" s="105"/>
      <c r="Q140" s="105"/>
      <c r="R140" s="105"/>
      <c r="S140" s="105"/>
      <c r="T140" s="105"/>
      <c r="U140" s="105"/>
      <c r="V140" s="105"/>
      <c r="W140" s="105"/>
      <c r="X140" s="105"/>
      <c r="Y140" s="105"/>
      <c r="Z140" s="105"/>
      <c r="AA140" s="105"/>
      <c r="AB140" s="105"/>
      <c r="AC140" s="105"/>
      <c r="AD140" s="105"/>
      <c r="AE140" s="105"/>
      <c r="AF140" s="105"/>
      <c r="AG140" s="105"/>
      <c r="AH140" s="105"/>
      <c r="AI140" s="105"/>
      <c r="AJ140" s="105"/>
      <c r="AK140" s="105"/>
      <c r="AL140" s="105"/>
      <c r="AM140" s="105"/>
    </row>
    <row r="141" spans="2:39" ht="15" x14ac:dyDescent="0.2">
      <c r="B141" s="105"/>
      <c r="C141" s="105"/>
      <c r="D141" s="105"/>
      <c r="E141" s="105"/>
      <c r="F141" s="105"/>
      <c r="G141" s="105"/>
      <c r="H141" s="105"/>
      <c r="I141" s="105"/>
      <c r="J141" s="105"/>
      <c r="K141" s="105"/>
      <c r="L141" s="105"/>
      <c r="M141" s="105"/>
      <c r="N141" s="105"/>
      <c r="O141" s="105"/>
      <c r="P141" s="105"/>
      <c r="Q141" s="105"/>
      <c r="R141" s="105"/>
      <c r="S141" s="105"/>
      <c r="T141" s="105"/>
      <c r="U141" s="105"/>
      <c r="V141" s="105"/>
      <c r="W141" s="105"/>
      <c r="X141" s="105"/>
      <c r="Y141" s="105"/>
      <c r="Z141" s="105"/>
      <c r="AA141" s="105"/>
      <c r="AB141" s="105"/>
      <c r="AC141" s="105"/>
      <c r="AD141" s="105"/>
      <c r="AE141" s="105"/>
      <c r="AF141" s="105"/>
      <c r="AG141" s="105"/>
      <c r="AH141" s="105"/>
      <c r="AI141" s="105"/>
      <c r="AJ141" s="105"/>
      <c r="AK141" s="105"/>
      <c r="AL141" s="105"/>
      <c r="AM141" s="105"/>
    </row>
    <row r="142" spans="2:39" ht="15" x14ac:dyDescent="0.2">
      <c r="B142" s="105"/>
      <c r="C142" s="105"/>
      <c r="D142" s="105"/>
      <c r="E142" s="105"/>
      <c r="F142" s="105"/>
      <c r="G142" s="105"/>
      <c r="H142" s="105"/>
      <c r="I142" s="105"/>
      <c r="J142" s="105"/>
      <c r="K142" s="105"/>
      <c r="L142" s="105"/>
      <c r="M142" s="105"/>
      <c r="N142" s="105"/>
      <c r="O142" s="105"/>
      <c r="P142" s="105"/>
      <c r="Q142" s="105"/>
      <c r="R142" s="105"/>
      <c r="S142" s="105"/>
      <c r="T142" s="105"/>
      <c r="U142" s="105"/>
      <c r="V142" s="105"/>
      <c r="W142" s="105"/>
      <c r="X142" s="105"/>
      <c r="Y142" s="105"/>
      <c r="Z142" s="105"/>
      <c r="AA142" s="105"/>
      <c r="AB142" s="105"/>
      <c r="AC142" s="105"/>
      <c r="AD142" s="105"/>
      <c r="AE142" s="105"/>
      <c r="AF142" s="105"/>
      <c r="AG142" s="105"/>
      <c r="AH142" s="105"/>
      <c r="AI142" s="105"/>
      <c r="AJ142" s="105"/>
      <c r="AK142" s="105"/>
      <c r="AL142" s="105"/>
      <c r="AM142" s="105"/>
    </row>
    <row r="143" spans="2:39" ht="15" x14ac:dyDescent="0.2">
      <c r="B143" s="105"/>
      <c r="C143" s="105"/>
      <c r="D143" s="105"/>
      <c r="E143" s="105"/>
      <c r="F143" s="105"/>
      <c r="G143" s="105"/>
      <c r="H143" s="105"/>
      <c r="I143" s="105"/>
      <c r="J143" s="105"/>
      <c r="K143" s="105"/>
      <c r="L143" s="105"/>
      <c r="M143" s="105"/>
      <c r="N143" s="105"/>
      <c r="O143" s="105"/>
      <c r="P143" s="105"/>
      <c r="Q143" s="105"/>
      <c r="R143" s="105"/>
      <c r="S143" s="105"/>
      <c r="T143" s="105"/>
      <c r="U143" s="105"/>
      <c r="V143" s="105"/>
      <c r="W143" s="105"/>
      <c r="X143" s="105"/>
      <c r="Y143" s="105"/>
      <c r="Z143" s="105"/>
      <c r="AA143" s="105"/>
      <c r="AB143" s="105"/>
      <c r="AC143" s="105"/>
      <c r="AD143" s="105"/>
      <c r="AE143" s="105"/>
      <c r="AF143" s="105"/>
      <c r="AG143" s="105"/>
      <c r="AH143" s="105"/>
      <c r="AI143" s="105"/>
      <c r="AJ143" s="105"/>
      <c r="AK143" s="105"/>
      <c r="AL143" s="105"/>
      <c r="AM143" s="105"/>
    </row>
    <row r="144" spans="2:39" ht="15" x14ac:dyDescent="0.2">
      <c r="B144" s="105"/>
      <c r="C144" s="105"/>
      <c r="D144" s="105"/>
      <c r="E144" s="105"/>
      <c r="F144" s="105"/>
      <c r="G144" s="105"/>
      <c r="H144" s="105"/>
      <c r="I144" s="105"/>
      <c r="J144" s="105"/>
      <c r="K144" s="105"/>
      <c r="L144" s="105"/>
      <c r="M144" s="105"/>
      <c r="N144" s="105"/>
      <c r="O144" s="105"/>
      <c r="P144" s="105"/>
      <c r="Q144" s="105"/>
      <c r="R144" s="105"/>
      <c r="S144" s="105"/>
      <c r="T144" s="105"/>
      <c r="U144" s="105"/>
      <c r="V144" s="105"/>
      <c r="W144" s="105"/>
      <c r="X144" s="105"/>
      <c r="Y144" s="105"/>
      <c r="Z144" s="105"/>
      <c r="AA144" s="105"/>
      <c r="AB144" s="105"/>
      <c r="AC144" s="105"/>
      <c r="AD144" s="105"/>
      <c r="AE144" s="105"/>
      <c r="AF144" s="105"/>
      <c r="AG144" s="105"/>
      <c r="AH144" s="105"/>
      <c r="AI144" s="105"/>
      <c r="AJ144" s="105"/>
      <c r="AK144" s="105"/>
      <c r="AL144" s="105"/>
      <c r="AM144" s="105"/>
    </row>
    <row r="145" spans="2:39" ht="15" x14ac:dyDescent="0.2">
      <c r="B145" s="105"/>
      <c r="C145" s="105"/>
      <c r="D145" s="105"/>
      <c r="E145" s="105"/>
      <c r="F145" s="105"/>
      <c r="G145" s="105"/>
      <c r="H145" s="105"/>
      <c r="I145" s="105"/>
      <c r="J145" s="105"/>
      <c r="K145" s="105"/>
      <c r="L145" s="105"/>
      <c r="M145" s="105"/>
      <c r="N145" s="105"/>
      <c r="O145" s="105"/>
      <c r="P145" s="105"/>
      <c r="Q145" s="105"/>
      <c r="R145" s="105"/>
      <c r="S145" s="105"/>
      <c r="T145" s="105"/>
      <c r="U145" s="105"/>
      <c r="V145" s="105"/>
      <c r="W145" s="105"/>
      <c r="X145" s="105"/>
      <c r="Y145" s="105"/>
      <c r="Z145" s="105"/>
      <c r="AA145" s="105"/>
      <c r="AB145" s="105"/>
      <c r="AC145" s="105"/>
      <c r="AD145" s="105"/>
      <c r="AE145" s="105"/>
      <c r="AF145" s="105"/>
      <c r="AG145" s="105"/>
      <c r="AH145" s="105"/>
      <c r="AI145" s="105"/>
      <c r="AJ145" s="105"/>
      <c r="AK145" s="105"/>
      <c r="AL145" s="105"/>
      <c r="AM145" s="105"/>
    </row>
    <row r="146" spans="2:39" ht="15" x14ac:dyDescent="0.2">
      <c r="B146" s="105"/>
      <c r="C146" s="105"/>
      <c r="D146" s="105"/>
      <c r="E146" s="105"/>
      <c r="F146" s="105"/>
      <c r="G146" s="105"/>
      <c r="H146" s="105"/>
      <c r="I146" s="105"/>
      <c r="J146" s="105"/>
      <c r="K146" s="105"/>
      <c r="L146" s="105"/>
      <c r="M146" s="105"/>
      <c r="N146" s="105"/>
      <c r="O146" s="105"/>
      <c r="P146" s="105"/>
      <c r="Q146" s="105"/>
      <c r="R146" s="105"/>
      <c r="S146" s="105"/>
      <c r="T146" s="105"/>
      <c r="U146" s="105"/>
      <c r="V146" s="105"/>
      <c r="W146" s="105"/>
      <c r="X146" s="105"/>
      <c r="Y146" s="105"/>
      <c r="Z146" s="105"/>
      <c r="AA146" s="105"/>
      <c r="AB146" s="105"/>
      <c r="AC146" s="105"/>
      <c r="AD146" s="105"/>
      <c r="AE146" s="105"/>
      <c r="AF146" s="105"/>
      <c r="AG146" s="105"/>
      <c r="AH146" s="105"/>
      <c r="AI146" s="105"/>
      <c r="AJ146" s="105"/>
      <c r="AK146" s="105"/>
      <c r="AL146" s="105"/>
      <c r="AM146" s="105"/>
    </row>
    <row r="147" spans="2:39" ht="15" x14ac:dyDescent="0.2">
      <c r="B147" s="105"/>
      <c r="C147" s="105"/>
      <c r="D147" s="105"/>
      <c r="E147" s="105"/>
      <c r="F147" s="105"/>
      <c r="G147" s="105"/>
      <c r="H147" s="105"/>
      <c r="I147" s="105"/>
      <c r="J147" s="105"/>
      <c r="K147" s="105"/>
      <c r="L147" s="105"/>
      <c r="M147" s="105"/>
      <c r="N147" s="105"/>
      <c r="O147" s="105"/>
      <c r="P147" s="105"/>
      <c r="Q147" s="105"/>
      <c r="R147" s="105"/>
      <c r="S147" s="105"/>
      <c r="T147" s="105"/>
      <c r="U147" s="105"/>
      <c r="V147" s="105"/>
      <c r="W147" s="105"/>
      <c r="X147" s="105"/>
      <c r="Y147" s="105"/>
      <c r="Z147" s="105"/>
      <c r="AA147" s="105"/>
      <c r="AB147" s="105"/>
      <c r="AC147" s="105"/>
      <c r="AD147" s="105"/>
      <c r="AE147" s="105"/>
      <c r="AF147" s="105"/>
      <c r="AG147" s="105"/>
      <c r="AH147" s="105"/>
      <c r="AI147" s="105"/>
      <c r="AJ147" s="105"/>
      <c r="AK147" s="105"/>
      <c r="AL147" s="105"/>
      <c r="AM147" s="105"/>
    </row>
    <row r="148" spans="2:39" ht="15" x14ac:dyDescent="0.2">
      <c r="B148" s="105"/>
      <c r="C148" s="105"/>
      <c r="D148" s="105"/>
      <c r="E148" s="105"/>
      <c r="F148" s="105"/>
      <c r="G148" s="105"/>
      <c r="H148" s="105"/>
      <c r="I148" s="105"/>
      <c r="J148" s="105"/>
      <c r="K148" s="105"/>
      <c r="L148" s="105"/>
      <c r="M148" s="105"/>
      <c r="N148" s="105"/>
      <c r="O148" s="105"/>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c r="AK148" s="105"/>
      <c r="AL148" s="105"/>
      <c r="AM148" s="105"/>
    </row>
    <row r="149" spans="2:39" ht="15" x14ac:dyDescent="0.2">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c r="AA149" s="105"/>
      <c r="AB149" s="105"/>
      <c r="AC149" s="105"/>
      <c r="AD149" s="105"/>
      <c r="AE149" s="105"/>
      <c r="AF149" s="105"/>
      <c r="AG149" s="105"/>
      <c r="AH149" s="105"/>
      <c r="AI149" s="105"/>
      <c r="AJ149" s="105"/>
      <c r="AK149" s="105"/>
      <c r="AL149" s="105"/>
      <c r="AM149" s="105"/>
    </row>
    <row r="150" spans="2:39" ht="15" x14ac:dyDescent="0.2">
      <c r="B150" s="105"/>
      <c r="C150" s="105"/>
      <c r="D150" s="105"/>
      <c r="E150" s="105"/>
      <c r="F150" s="105"/>
      <c r="G150" s="105"/>
      <c r="H150" s="105"/>
      <c r="I150" s="105"/>
      <c r="J150" s="105"/>
      <c r="K150" s="105"/>
      <c r="L150" s="105"/>
      <c r="M150" s="105"/>
      <c r="N150" s="105"/>
      <c r="O150" s="105"/>
      <c r="P150" s="105"/>
      <c r="Q150" s="105"/>
      <c r="R150" s="105"/>
      <c r="S150" s="105"/>
      <c r="T150" s="105"/>
      <c r="U150" s="105"/>
      <c r="V150" s="105"/>
      <c r="W150" s="105"/>
      <c r="X150" s="105"/>
      <c r="Y150" s="105"/>
      <c r="Z150" s="105"/>
      <c r="AA150" s="105"/>
      <c r="AB150" s="105"/>
      <c r="AC150" s="105"/>
      <c r="AD150" s="105"/>
      <c r="AE150" s="105"/>
      <c r="AF150" s="105"/>
      <c r="AG150" s="105"/>
      <c r="AH150" s="105"/>
      <c r="AI150" s="105"/>
      <c r="AJ150" s="105"/>
      <c r="AK150" s="105"/>
      <c r="AL150" s="105"/>
      <c r="AM150" s="105"/>
    </row>
    <row r="151" spans="2:39" ht="15" x14ac:dyDescent="0.2">
      <c r="B151" s="105"/>
      <c r="C151" s="105"/>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05"/>
      <c r="AA151" s="105"/>
      <c r="AB151" s="105"/>
      <c r="AC151" s="105"/>
      <c r="AD151" s="105"/>
      <c r="AE151" s="105"/>
      <c r="AF151" s="105"/>
      <c r="AG151" s="105"/>
      <c r="AH151" s="105"/>
      <c r="AI151" s="105"/>
      <c r="AJ151" s="105"/>
      <c r="AK151" s="105"/>
      <c r="AL151" s="105"/>
      <c r="AM151" s="105"/>
    </row>
    <row r="152" spans="2:39" ht="15" x14ac:dyDescent="0.2">
      <c r="B152" s="105"/>
      <c r="C152" s="105"/>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5"/>
      <c r="AM152" s="105"/>
    </row>
    <row r="153" spans="2:39" ht="15" x14ac:dyDescent="0.2">
      <c r="B153" s="105"/>
      <c r="C153" s="105"/>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105"/>
    </row>
    <row r="154" spans="2:39" ht="15" x14ac:dyDescent="0.2">
      <c r="B154" s="105"/>
      <c r="C154" s="105"/>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105"/>
    </row>
    <row r="155" spans="2:39" ht="15" x14ac:dyDescent="0.2">
      <c r="B155" s="105"/>
      <c r="C155" s="105"/>
      <c r="D155" s="105"/>
      <c r="E155" s="105"/>
      <c r="F155" s="105"/>
      <c r="G155" s="105"/>
      <c r="H155" s="105"/>
      <c r="I155" s="105"/>
      <c r="J155" s="105"/>
      <c r="K155" s="105"/>
      <c r="L155" s="105"/>
      <c r="M155" s="105"/>
      <c r="N155" s="105"/>
      <c r="O155" s="105"/>
      <c r="P155" s="105"/>
      <c r="Q155" s="105"/>
      <c r="R155" s="105"/>
      <c r="S155" s="105"/>
      <c r="T155" s="105"/>
      <c r="U155" s="105"/>
      <c r="V155" s="105"/>
      <c r="W155" s="105"/>
      <c r="X155" s="105"/>
      <c r="Y155" s="105"/>
      <c r="Z155" s="105"/>
      <c r="AA155" s="105"/>
      <c r="AB155" s="105"/>
      <c r="AC155" s="105"/>
      <c r="AD155" s="105"/>
      <c r="AE155" s="105"/>
      <c r="AF155" s="105"/>
      <c r="AG155" s="105"/>
      <c r="AH155" s="105"/>
      <c r="AI155" s="105"/>
      <c r="AJ155" s="105"/>
      <c r="AK155" s="105"/>
      <c r="AL155" s="105"/>
      <c r="AM155" s="105"/>
    </row>
    <row r="156" spans="2:39" ht="15" x14ac:dyDescent="0.2">
      <c r="B156" s="105"/>
      <c r="C156" s="105"/>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105"/>
    </row>
    <row r="157" spans="2:39" ht="15" x14ac:dyDescent="0.2">
      <c r="B157" s="105"/>
      <c r="C157" s="105"/>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5"/>
      <c r="Z157" s="105"/>
      <c r="AA157" s="105"/>
      <c r="AB157" s="105"/>
      <c r="AC157" s="105"/>
      <c r="AD157" s="105"/>
      <c r="AE157" s="105"/>
      <c r="AF157" s="105"/>
      <c r="AG157" s="105"/>
      <c r="AH157" s="105"/>
      <c r="AI157" s="105"/>
      <c r="AJ157" s="105"/>
      <c r="AK157" s="105"/>
      <c r="AL157" s="105"/>
      <c r="AM157" s="105"/>
    </row>
    <row r="158" spans="2:39" ht="15" x14ac:dyDescent="0.2">
      <c r="B158" s="105"/>
      <c r="C158" s="105"/>
      <c r="D158" s="105"/>
      <c r="E158" s="105"/>
      <c r="F158" s="105"/>
      <c r="G158" s="105"/>
      <c r="H158" s="105"/>
      <c r="I158" s="105"/>
      <c r="J158" s="105"/>
      <c r="K158" s="105"/>
      <c r="L158" s="105"/>
      <c r="M158" s="105"/>
      <c r="N158" s="105"/>
      <c r="O158" s="105"/>
      <c r="P158" s="105"/>
      <c r="Q158" s="105"/>
      <c r="R158" s="105"/>
      <c r="S158" s="105"/>
      <c r="T158" s="105"/>
      <c r="U158" s="105"/>
      <c r="V158" s="105"/>
      <c r="W158" s="105"/>
      <c r="X158" s="105"/>
      <c r="Y158" s="105"/>
      <c r="Z158" s="105"/>
      <c r="AA158" s="105"/>
      <c r="AB158" s="105"/>
      <c r="AC158" s="105"/>
      <c r="AD158" s="105"/>
      <c r="AE158" s="105"/>
      <c r="AF158" s="105"/>
      <c r="AG158" s="105"/>
      <c r="AH158" s="105"/>
      <c r="AI158" s="105"/>
      <c r="AJ158" s="105"/>
      <c r="AK158" s="105"/>
      <c r="AL158" s="105"/>
      <c r="AM158" s="105"/>
    </row>
    <row r="159" spans="2:39" ht="15" x14ac:dyDescent="0.2">
      <c r="B159" s="105"/>
      <c r="C159" s="105"/>
      <c r="D159" s="105"/>
      <c r="E159" s="105"/>
      <c r="F159" s="105"/>
      <c r="G159" s="105"/>
      <c r="H159" s="105"/>
      <c r="I159" s="105"/>
      <c r="J159" s="105"/>
      <c r="K159" s="105"/>
      <c r="L159" s="105"/>
      <c r="M159" s="105"/>
      <c r="N159" s="105"/>
      <c r="O159" s="105"/>
      <c r="P159" s="105"/>
      <c r="Q159" s="105"/>
      <c r="R159" s="105"/>
      <c r="S159" s="105"/>
      <c r="T159" s="105"/>
      <c r="U159" s="105"/>
      <c r="V159" s="105"/>
      <c r="W159" s="105"/>
      <c r="X159" s="105"/>
      <c r="Y159" s="105"/>
      <c r="Z159" s="105"/>
      <c r="AA159" s="105"/>
      <c r="AB159" s="105"/>
      <c r="AC159" s="105"/>
      <c r="AD159" s="105"/>
      <c r="AE159" s="105"/>
      <c r="AF159" s="105"/>
      <c r="AG159" s="105"/>
      <c r="AH159" s="105"/>
      <c r="AI159" s="105"/>
      <c r="AJ159" s="105"/>
      <c r="AK159" s="105"/>
      <c r="AL159" s="105"/>
      <c r="AM159" s="105"/>
    </row>
    <row r="160" spans="2:39" ht="15" x14ac:dyDescent="0.2">
      <c r="B160" s="105"/>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105"/>
    </row>
    <row r="161" spans="2:39" ht="15" x14ac:dyDescent="0.2">
      <c r="B161" s="105"/>
      <c r="C161" s="105"/>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05"/>
      <c r="AA161" s="105"/>
      <c r="AB161" s="105"/>
      <c r="AC161" s="105"/>
      <c r="AD161" s="105"/>
      <c r="AE161" s="105"/>
      <c r="AF161" s="105"/>
      <c r="AG161" s="105"/>
      <c r="AH161" s="105"/>
      <c r="AI161" s="105"/>
      <c r="AJ161" s="105"/>
      <c r="AK161" s="105"/>
      <c r="AL161" s="105"/>
      <c r="AM161" s="105"/>
    </row>
    <row r="162" spans="2:39" ht="15" x14ac:dyDescent="0.2">
      <c r="B162" s="105"/>
      <c r="C162" s="105"/>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c r="AB162" s="105"/>
      <c r="AC162" s="105"/>
      <c r="AD162" s="105"/>
      <c r="AE162" s="105"/>
      <c r="AF162" s="105"/>
      <c r="AG162" s="105"/>
      <c r="AH162" s="105"/>
      <c r="AI162" s="105"/>
      <c r="AJ162" s="105"/>
      <c r="AK162" s="105"/>
      <c r="AL162" s="105"/>
      <c r="AM162" s="105"/>
    </row>
    <row r="163" spans="2:39" ht="15" x14ac:dyDescent="0.2">
      <c r="B163" s="105"/>
      <c r="C163" s="105"/>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5"/>
      <c r="Z163" s="105"/>
      <c r="AA163" s="105"/>
      <c r="AB163" s="105"/>
      <c r="AC163" s="105"/>
      <c r="AD163" s="105"/>
      <c r="AE163" s="105"/>
      <c r="AF163" s="105"/>
      <c r="AG163" s="105"/>
      <c r="AH163" s="105"/>
      <c r="AI163" s="105"/>
      <c r="AJ163" s="105"/>
      <c r="AK163" s="105"/>
      <c r="AL163" s="105"/>
      <c r="AM163" s="105"/>
    </row>
    <row r="164" spans="2:39" ht="15" x14ac:dyDescent="0.2">
      <c r="B164" s="105"/>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c r="AA164" s="105"/>
      <c r="AB164" s="105"/>
      <c r="AC164" s="105"/>
      <c r="AD164" s="105"/>
      <c r="AE164" s="105"/>
      <c r="AF164" s="105"/>
      <c r="AG164" s="105"/>
      <c r="AH164" s="105"/>
      <c r="AI164" s="105"/>
      <c r="AJ164" s="105"/>
      <c r="AK164" s="105"/>
      <c r="AL164" s="105"/>
      <c r="AM164" s="105"/>
    </row>
    <row r="165" spans="2:39" ht="15" x14ac:dyDescent="0.2">
      <c r="B165" s="105"/>
      <c r="C165" s="105"/>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5"/>
      <c r="AA165" s="105"/>
      <c r="AB165" s="105"/>
      <c r="AC165" s="105"/>
      <c r="AD165" s="105"/>
      <c r="AE165" s="105"/>
      <c r="AF165" s="105"/>
      <c r="AG165" s="105"/>
      <c r="AH165" s="105"/>
      <c r="AI165" s="105"/>
      <c r="AJ165" s="105"/>
      <c r="AK165" s="105"/>
      <c r="AL165" s="105"/>
      <c r="AM165" s="105"/>
    </row>
    <row r="166" spans="2:39" ht="15" x14ac:dyDescent="0.2">
      <c r="B166" s="105"/>
      <c r="C166" s="105"/>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5"/>
      <c r="AA166" s="105"/>
      <c r="AB166" s="105"/>
      <c r="AC166" s="105"/>
      <c r="AD166" s="105"/>
      <c r="AE166" s="105"/>
      <c r="AF166" s="105"/>
      <c r="AG166" s="105"/>
      <c r="AH166" s="105"/>
      <c r="AI166" s="105"/>
      <c r="AJ166" s="105"/>
      <c r="AK166" s="105"/>
      <c r="AL166" s="105"/>
      <c r="AM166" s="105"/>
    </row>
    <row r="167" spans="2:39" ht="15" x14ac:dyDescent="0.2">
      <c r="B167" s="105"/>
      <c r="C167" s="105"/>
      <c r="D167" s="105"/>
      <c r="E167" s="105"/>
      <c r="F167" s="105"/>
      <c r="G167" s="105"/>
      <c r="H167" s="105"/>
      <c r="I167" s="105"/>
      <c r="J167" s="105"/>
      <c r="K167" s="105"/>
      <c r="L167" s="105"/>
      <c r="M167" s="105"/>
      <c r="N167" s="105"/>
      <c r="O167" s="105"/>
      <c r="P167" s="105"/>
      <c r="Q167" s="105"/>
      <c r="R167" s="105"/>
      <c r="S167" s="105"/>
      <c r="T167" s="105"/>
      <c r="U167" s="105"/>
      <c r="V167" s="105"/>
      <c r="W167" s="105"/>
      <c r="X167" s="105"/>
      <c r="Y167" s="105"/>
      <c r="Z167" s="105"/>
      <c r="AA167" s="105"/>
      <c r="AB167" s="105"/>
      <c r="AC167" s="105"/>
      <c r="AD167" s="105"/>
      <c r="AE167" s="105"/>
      <c r="AF167" s="105"/>
      <c r="AG167" s="105"/>
      <c r="AH167" s="105"/>
      <c r="AI167" s="105"/>
      <c r="AJ167" s="105"/>
      <c r="AK167" s="105"/>
      <c r="AL167" s="105"/>
      <c r="AM167" s="105"/>
    </row>
    <row r="168" spans="2:39" ht="15" x14ac:dyDescent="0.2">
      <c r="B168" s="105"/>
      <c r="C168" s="105"/>
      <c r="D168" s="105"/>
      <c r="E168" s="105"/>
      <c r="F168" s="105"/>
      <c r="G168" s="105"/>
      <c r="H168" s="105"/>
      <c r="I168" s="105"/>
      <c r="J168" s="105"/>
      <c r="K168" s="105"/>
      <c r="L168" s="105"/>
      <c r="M168" s="105"/>
      <c r="N168" s="105"/>
      <c r="O168" s="105"/>
      <c r="P168" s="105"/>
      <c r="Q168" s="105"/>
      <c r="R168" s="105"/>
      <c r="S168" s="105"/>
      <c r="T168" s="105"/>
      <c r="U168" s="105"/>
      <c r="V168" s="105"/>
      <c r="W168" s="105"/>
      <c r="X168" s="105"/>
      <c r="Y168" s="105"/>
      <c r="Z168" s="105"/>
      <c r="AA168" s="105"/>
      <c r="AB168" s="105"/>
      <c r="AC168" s="105"/>
      <c r="AD168" s="105"/>
      <c r="AE168" s="105"/>
      <c r="AF168" s="105"/>
      <c r="AG168" s="105"/>
      <c r="AH168" s="105"/>
      <c r="AI168" s="105"/>
      <c r="AJ168" s="105"/>
      <c r="AK168" s="105"/>
      <c r="AL168" s="105"/>
      <c r="AM168" s="105"/>
    </row>
    <row r="169" spans="2:39" ht="15" x14ac:dyDescent="0.2">
      <c r="B169" s="105"/>
      <c r="C169" s="105"/>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5"/>
      <c r="Z169" s="105"/>
      <c r="AA169" s="105"/>
      <c r="AB169" s="105"/>
      <c r="AC169" s="105"/>
      <c r="AD169" s="105"/>
      <c r="AE169" s="105"/>
      <c r="AF169" s="105"/>
      <c r="AG169" s="105"/>
      <c r="AH169" s="105"/>
      <c r="AI169" s="105"/>
      <c r="AJ169" s="105"/>
      <c r="AK169" s="105"/>
      <c r="AL169" s="105"/>
      <c r="AM169" s="105"/>
    </row>
    <row r="170" spans="2:39" ht="15" x14ac:dyDescent="0.2">
      <c r="B170" s="105"/>
      <c r="C170" s="105"/>
      <c r="D170" s="105"/>
      <c r="E170" s="105"/>
      <c r="F170" s="105"/>
      <c r="G170" s="105"/>
      <c r="H170" s="105"/>
      <c r="I170" s="105"/>
      <c r="J170" s="105"/>
      <c r="K170" s="105"/>
      <c r="L170" s="105"/>
      <c r="M170" s="105"/>
      <c r="N170" s="105"/>
      <c r="O170" s="105"/>
      <c r="P170" s="105"/>
      <c r="Q170" s="105"/>
      <c r="R170" s="105"/>
      <c r="S170" s="105"/>
      <c r="T170" s="105"/>
      <c r="U170" s="105"/>
      <c r="V170" s="105"/>
      <c r="W170" s="105"/>
      <c r="X170" s="105"/>
      <c r="Y170" s="105"/>
      <c r="Z170" s="105"/>
      <c r="AA170" s="105"/>
      <c r="AB170" s="105"/>
      <c r="AC170" s="105"/>
      <c r="AD170" s="105"/>
      <c r="AE170" s="105"/>
      <c r="AF170" s="105"/>
      <c r="AG170" s="105"/>
      <c r="AH170" s="105"/>
      <c r="AI170" s="105"/>
      <c r="AJ170" s="105"/>
      <c r="AK170" s="105"/>
      <c r="AL170" s="105"/>
      <c r="AM170" s="105"/>
    </row>
    <row r="171" spans="2:39" ht="15" x14ac:dyDescent="0.2">
      <c r="B171" s="105"/>
      <c r="C171" s="105"/>
      <c r="D171" s="105"/>
      <c r="E171" s="105"/>
      <c r="F171" s="105"/>
      <c r="G171" s="105"/>
      <c r="H171" s="105"/>
      <c r="I171" s="105"/>
      <c r="J171" s="105"/>
      <c r="K171" s="105"/>
      <c r="L171" s="105"/>
      <c r="M171" s="105"/>
      <c r="N171" s="105"/>
      <c r="O171" s="105"/>
      <c r="P171" s="105"/>
      <c r="Q171" s="105"/>
      <c r="R171" s="105"/>
      <c r="S171" s="105"/>
      <c r="T171" s="105"/>
      <c r="U171" s="105"/>
      <c r="V171" s="105"/>
      <c r="W171" s="105"/>
      <c r="X171" s="105"/>
      <c r="Y171" s="105"/>
      <c r="Z171" s="105"/>
      <c r="AA171" s="105"/>
      <c r="AB171" s="105"/>
      <c r="AC171" s="105"/>
      <c r="AD171" s="105"/>
      <c r="AE171" s="105"/>
      <c r="AF171" s="105"/>
      <c r="AG171" s="105"/>
      <c r="AH171" s="105"/>
      <c r="AI171" s="105"/>
      <c r="AJ171" s="105"/>
      <c r="AK171" s="105"/>
      <c r="AL171" s="105"/>
      <c r="AM171" s="105"/>
    </row>
    <row r="172" spans="2:39" ht="15" x14ac:dyDescent="0.2">
      <c r="B172" s="105"/>
      <c r="C172" s="105"/>
      <c r="D172" s="105"/>
      <c r="E172" s="105"/>
      <c r="F172" s="105"/>
      <c r="G172" s="105"/>
      <c r="H172" s="105"/>
      <c r="I172" s="105"/>
      <c r="J172" s="105"/>
      <c r="K172" s="105"/>
      <c r="L172" s="105"/>
      <c r="M172" s="105"/>
      <c r="N172" s="105"/>
      <c r="O172" s="105"/>
      <c r="P172" s="105"/>
      <c r="Q172" s="105"/>
      <c r="R172" s="105"/>
      <c r="S172" s="105"/>
      <c r="T172" s="105"/>
      <c r="U172" s="105"/>
      <c r="V172" s="105"/>
      <c r="W172" s="105"/>
      <c r="X172" s="105"/>
      <c r="Y172" s="105"/>
      <c r="Z172" s="105"/>
      <c r="AA172" s="105"/>
      <c r="AB172" s="105"/>
      <c r="AC172" s="105"/>
      <c r="AD172" s="105"/>
      <c r="AE172" s="105"/>
      <c r="AF172" s="105"/>
      <c r="AG172" s="105"/>
      <c r="AH172" s="105"/>
      <c r="AI172" s="105"/>
      <c r="AJ172" s="105"/>
      <c r="AK172" s="105"/>
      <c r="AL172" s="105"/>
      <c r="AM172" s="105"/>
    </row>
    <row r="173" spans="2:39" ht="15" x14ac:dyDescent="0.2">
      <c r="B173" s="105"/>
      <c r="C173" s="105"/>
      <c r="D173" s="105"/>
      <c r="E173" s="105"/>
      <c r="F173" s="105"/>
      <c r="G173" s="105"/>
      <c r="H173" s="105"/>
      <c r="I173" s="105"/>
      <c r="J173" s="105"/>
      <c r="K173" s="105"/>
      <c r="L173" s="105"/>
      <c r="M173" s="105"/>
      <c r="N173" s="105"/>
      <c r="O173" s="105"/>
      <c r="P173" s="105"/>
      <c r="Q173" s="105"/>
      <c r="R173" s="105"/>
      <c r="S173" s="105"/>
      <c r="T173" s="105"/>
      <c r="U173" s="105"/>
      <c r="V173" s="105"/>
      <c r="W173" s="105"/>
      <c r="X173" s="105"/>
      <c r="Y173" s="105"/>
      <c r="Z173" s="105"/>
      <c r="AA173" s="105"/>
      <c r="AB173" s="105"/>
      <c r="AC173" s="105"/>
      <c r="AD173" s="105"/>
      <c r="AE173" s="105"/>
      <c r="AF173" s="105"/>
      <c r="AG173" s="105"/>
      <c r="AH173" s="105"/>
      <c r="AI173" s="105"/>
      <c r="AJ173" s="105"/>
      <c r="AK173" s="105"/>
      <c r="AL173" s="105"/>
      <c r="AM173" s="105"/>
    </row>
    <row r="174" spans="2:39" ht="15" x14ac:dyDescent="0.2">
      <c r="B174" s="105"/>
      <c r="C174" s="105"/>
      <c r="D174" s="105"/>
      <c r="E174" s="105"/>
      <c r="F174" s="105"/>
      <c r="G174" s="105"/>
      <c r="H174" s="105"/>
      <c r="I174" s="105"/>
      <c r="J174" s="105"/>
      <c r="K174" s="105"/>
      <c r="L174" s="105"/>
      <c r="M174" s="105"/>
      <c r="N174" s="105"/>
      <c r="O174" s="105"/>
      <c r="P174" s="105"/>
      <c r="Q174" s="105"/>
      <c r="R174" s="105"/>
      <c r="S174" s="105"/>
      <c r="T174" s="105"/>
      <c r="U174" s="105"/>
      <c r="V174" s="105"/>
      <c r="W174" s="105"/>
      <c r="X174" s="105"/>
      <c r="Y174" s="105"/>
      <c r="Z174" s="105"/>
      <c r="AA174" s="105"/>
      <c r="AB174" s="105"/>
      <c r="AC174" s="105"/>
      <c r="AD174" s="105"/>
      <c r="AE174" s="105"/>
      <c r="AF174" s="105"/>
      <c r="AG174" s="105"/>
      <c r="AH174" s="105"/>
      <c r="AI174" s="105"/>
      <c r="AJ174" s="105"/>
      <c r="AK174" s="105"/>
      <c r="AL174" s="105"/>
      <c r="AM174" s="105"/>
    </row>
    <row r="175" spans="2:39" ht="15" x14ac:dyDescent="0.2">
      <c r="B175" s="105"/>
      <c r="C175" s="105"/>
      <c r="D175" s="105"/>
      <c r="E175" s="105"/>
      <c r="F175" s="105"/>
      <c r="G175" s="105"/>
      <c r="H175" s="105"/>
      <c r="I175" s="105"/>
      <c r="J175" s="105"/>
      <c r="K175" s="105"/>
      <c r="L175" s="105"/>
      <c r="M175" s="105"/>
      <c r="N175" s="105"/>
      <c r="O175" s="105"/>
      <c r="P175" s="105"/>
      <c r="Q175" s="105"/>
      <c r="R175" s="105"/>
      <c r="S175" s="105"/>
      <c r="T175" s="105"/>
      <c r="U175" s="105"/>
      <c r="V175" s="105"/>
      <c r="W175" s="105"/>
      <c r="X175" s="105"/>
      <c r="Y175" s="105"/>
      <c r="Z175" s="105"/>
      <c r="AA175" s="105"/>
      <c r="AB175" s="105"/>
      <c r="AC175" s="105"/>
      <c r="AD175" s="105"/>
      <c r="AE175" s="105"/>
      <c r="AF175" s="105"/>
      <c r="AG175" s="105"/>
      <c r="AH175" s="105"/>
      <c r="AI175" s="105"/>
      <c r="AJ175" s="105"/>
      <c r="AK175" s="105"/>
      <c r="AL175" s="105"/>
      <c r="AM175" s="105"/>
    </row>
    <row r="176" spans="2:39" ht="15" x14ac:dyDescent="0.2">
      <c r="B176" s="105"/>
      <c r="C176" s="105"/>
      <c r="D176" s="105"/>
      <c r="E176" s="105"/>
      <c r="F176" s="105"/>
      <c r="G176" s="105"/>
      <c r="H176" s="105"/>
      <c r="I176" s="105"/>
      <c r="J176" s="105"/>
      <c r="K176" s="105"/>
      <c r="L176" s="105"/>
      <c r="M176" s="105"/>
      <c r="N176" s="105"/>
      <c r="O176" s="105"/>
      <c r="P176" s="105"/>
      <c r="Q176" s="105"/>
      <c r="R176" s="105"/>
      <c r="S176" s="105"/>
      <c r="T176" s="105"/>
      <c r="U176" s="105"/>
      <c r="V176" s="105"/>
      <c r="W176" s="105"/>
      <c r="X176" s="105"/>
      <c r="Y176" s="105"/>
      <c r="Z176" s="105"/>
      <c r="AA176" s="105"/>
      <c r="AB176" s="105"/>
      <c r="AC176" s="105"/>
      <c r="AD176" s="105"/>
      <c r="AE176" s="105"/>
      <c r="AF176" s="105"/>
      <c r="AG176" s="105"/>
      <c r="AH176" s="105"/>
      <c r="AI176" s="105"/>
      <c r="AJ176" s="105"/>
      <c r="AK176" s="105"/>
      <c r="AL176" s="105"/>
      <c r="AM176" s="105"/>
    </row>
    <row r="177" spans="2:39" ht="15" x14ac:dyDescent="0.2">
      <c r="B177" s="105"/>
      <c r="C177" s="105"/>
      <c r="D177" s="105"/>
      <c r="E177" s="105"/>
      <c r="F177" s="105"/>
      <c r="G177" s="105"/>
      <c r="H177" s="105"/>
      <c r="I177" s="105"/>
      <c r="J177" s="105"/>
      <c r="K177" s="105"/>
      <c r="L177" s="105"/>
      <c r="M177" s="105"/>
      <c r="N177" s="105"/>
      <c r="O177" s="105"/>
      <c r="P177" s="105"/>
      <c r="Q177" s="105"/>
      <c r="R177" s="105"/>
      <c r="S177" s="105"/>
      <c r="T177" s="105"/>
      <c r="U177" s="105"/>
      <c r="V177" s="105"/>
      <c r="W177" s="105"/>
      <c r="X177" s="105"/>
      <c r="Y177" s="105"/>
      <c r="Z177" s="105"/>
      <c r="AA177" s="105"/>
      <c r="AB177" s="105"/>
      <c r="AC177" s="105"/>
      <c r="AD177" s="105"/>
      <c r="AE177" s="105"/>
      <c r="AF177" s="105"/>
      <c r="AG177" s="105"/>
      <c r="AH177" s="105"/>
      <c r="AI177" s="105"/>
      <c r="AJ177" s="105"/>
      <c r="AK177" s="105"/>
      <c r="AL177" s="105"/>
      <c r="AM177" s="105"/>
    </row>
    <row r="178" spans="2:39" ht="15" x14ac:dyDescent="0.2">
      <c r="B178" s="105"/>
      <c r="C178" s="105"/>
      <c r="D178" s="105"/>
      <c r="E178" s="105"/>
      <c r="F178" s="105"/>
      <c r="G178" s="105"/>
      <c r="H178" s="105"/>
      <c r="I178" s="105"/>
      <c r="J178" s="105"/>
      <c r="K178" s="105"/>
      <c r="L178" s="105"/>
      <c r="M178" s="105"/>
      <c r="N178" s="105"/>
      <c r="O178" s="105"/>
      <c r="P178" s="105"/>
      <c r="Q178" s="105"/>
      <c r="R178" s="105"/>
      <c r="S178" s="105"/>
      <c r="T178" s="105"/>
      <c r="U178" s="105"/>
      <c r="V178" s="105"/>
      <c r="W178" s="105"/>
      <c r="X178" s="105"/>
      <c r="Y178" s="105"/>
      <c r="Z178" s="105"/>
      <c r="AA178" s="105"/>
      <c r="AB178" s="105"/>
      <c r="AC178" s="105"/>
      <c r="AD178" s="105"/>
      <c r="AE178" s="105"/>
      <c r="AF178" s="105"/>
      <c r="AG178" s="105"/>
      <c r="AH178" s="105"/>
      <c r="AI178" s="105"/>
      <c r="AJ178" s="105"/>
      <c r="AK178" s="105"/>
      <c r="AL178" s="105"/>
      <c r="AM178" s="105"/>
    </row>
    <row r="179" spans="2:39" ht="15" x14ac:dyDescent="0.2">
      <c r="B179" s="105"/>
      <c r="C179" s="105"/>
      <c r="D179" s="105"/>
      <c r="E179" s="105"/>
      <c r="F179" s="105"/>
      <c r="G179" s="105"/>
      <c r="H179" s="105"/>
      <c r="I179" s="105"/>
      <c r="J179" s="105"/>
      <c r="K179" s="105"/>
      <c r="L179" s="105"/>
      <c r="M179" s="105"/>
      <c r="N179" s="105"/>
      <c r="O179" s="105"/>
      <c r="P179" s="105"/>
      <c r="Q179" s="105"/>
      <c r="R179" s="105"/>
      <c r="S179" s="105"/>
      <c r="T179" s="105"/>
      <c r="U179" s="105"/>
      <c r="V179" s="105"/>
      <c r="W179" s="105"/>
      <c r="X179" s="105"/>
      <c r="Y179" s="105"/>
      <c r="Z179" s="105"/>
      <c r="AA179" s="105"/>
      <c r="AB179" s="105"/>
      <c r="AC179" s="105"/>
      <c r="AD179" s="105"/>
      <c r="AE179" s="105"/>
      <c r="AF179" s="105"/>
      <c r="AG179" s="105"/>
      <c r="AH179" s="105"/>
      <c r="AI179" s="105"/>
      <c r="AJ179" s="105"/>
      <c r="AK179" s="105"/>
      <c r="AL179" s="105"/>
      <c r="AM179" s="105"/>
    </row>
    <row r="180" spans="2:39" ht="15" x14ac:dyDescent="0.2">
      <c r="B180" s="105"/>
      <c r="C180" s="105"/>
      <c r="D180" s="105"/>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105"/>
      <c r="AA180" s="105"/>
      <c r="AB180" s="105"/>
      <c r="AC180" s="105"/>
      <c r="AD180" s="105"/>
      <c r="AE180" s="105"/>
      <c r="AF180" s="105"/>
      <c r="AG180" s="105"/>
      <c r="AH180" s="105"/>
      <c r="AI180" s="105"/>
      <c r="AJ180" s="105"/>
      <c r="AK180" s="105"/>
      <c r="AL180" s="105"/>
      <c r="AM180" s="105"/>
    </row>
    <row r="181" spans="2:39" ht="15" x14ac:dyDescent="0.2">
      <c r="B181" s="105"/>
      <c r="C181" s="105"/>
      <c r="D181" s="105"/>
      <c r="E181" s="105"/>
      <c r="F181" s="105"/>
      <c r="G181" s="105"/>
      <c r="H181" s="105"/>
      <c r="I181" s="105"/>
      <c r="J181" s="105"/>
      <c r="K181" s="105"/>
      <c r="L181" s="105"/>
      <c r="M181" s="105"/>
      <c r="N181" s="105"/>
      <c r="O181" s="105"/>
      <c r="P181" s="105"/>
      <c r="Q181" s="105"/>
      <c r="R181" s="105"/>
      <c r="S181" s="105"/>
      <c r="T181" s="105"/>
      <c r="U181" s="105"/>
      <c r="V181" s="105"/>
      <c r="W181" s="105"/>
      <c r="X181" s="105"/>
      <c r="Y181" s="105"/>
      <c r="Z181" s="105"/>
      <c r="AA181" s="105"/>
      <c r="AB181" s="105"/>
      <c r="AC181" s="105"/>
      <c r="AD181" s="105"/>
      <c r="AE181" s="105"/>
      <c r="AF181" s="105"/>
      <c r="AG181" s="105"/>
      <c r="AH181" s="105"/>
      <c r="AI181" s="105"/>
      <c r="AJ181" s="105"/>
      <c r="AK181" s="105"/>
      <c r="AL181" s="105"/>
      <c r="AM181" s="105"/>
    </row>
    <row r="182" spans="2:39" ht="15" x14ac:dyDescent="0.2">
      <c r="B182" s="105"/>
      <c r="C182" s="105"/>
      <c r="D182" s="105"/>
      <c r="E182" s="105"/>
      <c r="F182" s="105"/>
      <c r="G182" s="105"/>
      <c r="H182" s="105"/>
      <c r="I182" s="105"/>
      <c r="J182" s="105"/>
      <c r="K182" s="105"/>
      <c r="L182" s="105"/>
      <c r="M182" s="105"/>
      <c r="N182" s="105"/>
      <c r="O182" s="105"/>
      <c r="P182" s="105"/>
      <c r="Q182" s="105"/>
      <c r="R182" s="105"/>
      <c r="S182" s="105"/>
      <c r="T182" s="105"/>
      <c r="U182" s="105"/>
      <c r="V182" s="105"/>
      <c r="W182" s="105"/>
      <c r="X182" s="105"/>
      <c r="Y182" s="105"/>
      <c r="Z182" s="105"/>
      <c r="AA182" s="105"/>
      <c r="AB182" s="105"/>
      <c r="AC182" s="105"/>
      <c r="AD182" s="105"/>
      <c r="AE182" s="105"/>
      <c r="AF182" s="105"/>
      <c r="AG182" s="105"/>
      <c r="AH182" s="105"/>
      <c r="AI182" s="105"/>
      <c r="AJ182" s="105"/>
      <c r="AK182" s="105"/>
      <c r="AL182" s="105"/>
      <c r="AM182" s="105"/>
    </row>
    <row r="183" spans="2:39" ht="15" x14ac:dyDescent="0.2">
      <c r="B183" s="105"/>
      <c r="C183" s="105"/>
      <c r="D183" s="105"/>
      <c r="E183" s="105"/>
      <c r="F183" s="105"/>
      <c r="G183" s="105"/>
      <c r="H183" s="105"/>
      <c r="I183" s="105"/>
      <c r="J183" s="105"/>
      <c r="K183" s="105"/>
      <c r="L183" s="105"/>
      <c r="M183" s="105"/>
      <c r="N183" s="105"/>
      <c r="O183" s="105"/>
      <c r="P183" s="105"/>
      <c r="Q183" s="105"/>
      <c r="R183" s="105"/>
      <c r="S183" s="105"/>
      <c r="T183" s="105"/>
      <c r="U183" s="105"/>
      <c r="V183" s="105"/>
      <c r="W183" s="105"/>
      <c r="X183" s="105"/>
      <c r="Y183" s="105"/>
      <c r="Z183" s="105"/>
      <c r="AA183" s="105"/>
      <c r="AB183" s="105"/>
      <c r="AC183" s="105"/>
      <c r="AD183" s="105"/>
      <c r="AE183" s="105"/>
      <c r="AF183" s="105"/>
      <c r="AG183" s="105"/>
      <c r="AH183" s="105"/>
      <c r="AI183" s="105"/>
      <c r="AJ183" s="105"/>
      <c r="AK183" s="105"/>
      <c r="AL183" s="105"/>
      <c r="AM183" s="105"/>
    </row>
    <row r="184" spans="2:39" ht="15" x14ac:dyDescent="0.2">
      <c r="B184" s="105"/>
      <c r="C184" s="105"/>
      <c r="D184" s="105"/>
      <c r="E184" s="105"/>
      <c r="F184" s="105"/>
      <c r="G184" s="105"/>
      <c r="H184" s="105"/>
      <c r="I184" s="105"/>
      <c r="J184" s="105"/>
      <c r="K184" s="105"/>
      <c r="L184" s="105"/>
      <c r="M184" s="105"/>
      <c r="N184" s="105"/>
      <c r="O184" s="105"/>
      <c r="P184" s="105"/>
      <c r="Q184" s="105"/>
      <c r="R184" s="105"/>
      <c r="S184" s="105"/>
      <c r="T184" s="105"/>
      <c r="U184" s="105"/>
      <c r="V184" s="105"/>
      <c r="W184" s="105"/>
      <c r="X184" s="105"/>
      <c r="Y184" s="105"/>
      <c r="Z184" s="105"/>
      <c r="AA184" s="105"/>
      <c r="AB184" s="105"/>
      <c r="AC184" s="105"/>
      <c r="AD184" s="105"/>
      <c r="AE184" s="105"/>
      <c r="AF184" s="105"/>
      <c r="AG184" s="105"/>
      <c r="AH184" s="105"/>
      <c r="AI184" s="105"/>
      <c r="AJ184" s="105"/>
      <c r="AK184" s="105"/>
      <c r="AL184" s="105"/>
      <c r="AM184" s="105"/>
    </row>
    <row r="185" spans="2:39" ht="15" x14ac:dyDescent="0.2">
      <c r="B185" s="105"/>
      <c r="C185" s="105"/>
      <c r="D185" s="105"/>
      <c r="E185" s="105"/>
      <c r="F185" s="105"/>
      <c r="G185" s="105"/>
      <c r="H185" s="105"/>
      <c r="I185" s="105"/>
      <c r="J185" s="105"/>
      <c r="K185" s="105"/>
      <c r="L185" s="105"/>
      <c r="M185" s="105"/>
      <c r="N185" s="105"/>
      <c r="O185" s="105"/>
      <c r="P185" s="105"/>
      <c r="Q185" s="105"/>
      <c r="R185" s="105"/>
      <c r="S185" s="105"/>
      <c r="T185" s="105"/>
      <c r="U185" s="105"/>
      <c r="V185" s="105"/>
      <c r="W185" s="105"/>
      <c r="X185" s="105"/>
      <c r="Y185" s="105"/>
      <c r="Z185" s="105"/>
      <c r="AA185" s="105"/>
      <c r="AB185" s="105"/>
      <c r="AC185" s="105"/>
      <c r="AD185" s="105"/>
      <c r="AE185" s="105"/>
      <c r="AF185" s="105"/>
      <c r="AG185" s="105"/>
      <c r="AH185" s="105"/>
      <c r="AI185" s="105"/>
      <c r="AJ185" s="105"/>
      <c r="AK185" s="105"/>
      <c r="AL185" s="105"/>
      <c r="AM185" s="105"/>
    </row>
    <row r="186" spans="2:39" ht="15" x14ac:dyDescent="0.2">
      <c r="B186" s="105"/>
      <c r="C186" s="105"/>
      <c r="D186" s="105"/>
      <c r="E186" s="105"/>
      <c r="F186" s="105"/>
      <c r="G186" s="105"/>
      <c r="H186" s="105"/>
      <c r="I186" s="105"/>
      <c r="J186" s="105"/>
      <c r="K186" s="105"/>
      <c r="L186" s="105"/>
      <c r="M186" s="105"/>
      <c r="N186" s="105"/>
      <c r="O186" s="105"/>
      <c r="P186" s="105"/>
      <c r="Q186" s="105"/>
      <c r="R186" s="105"/>
      <c r="S186" s="105"/>
      <c r="T186" s="105"/>
      <c r="U186" s="105"/>
      <c r="V186" s="105"/>
      <c r="W186" s="105"/>
      <c r="X186" s="105"/>
      <c r="Y186" s="105"/>
      <c r="Z186" s="105"/>
      <c r="AA186" s="105"/>
      <c r="AB186" s="105"/>
      <c r="AC186" s="105"/>
      <c r="AD186" s="105"/>
      <c r="AE186" s="105"/>
      <c r="AF186" s="105"/>
      <c r="AG186" s="105"/>
      <c r="AH186" s="105"/>
      <c r="AI186" s="105"/>
      <c r="AJ186" s="105"/>
      <c r="AK186" s="105"/>
      <c r="AL186" s="105"/>
      <c r="AM186" s="105"/>
    </row>
    <row r="187" spans="2:39" ht="15" x14ac:dyDescent="0.2">
      <c r="B187" s="105"/>
      <c r="C187" s="105"/>
      <c r="D187" s="105"/>
      <c r="E187" s="105"/>
      <c r="F187" s="105"/>
      <c r="G187" s="105"/>
      <c r="H187" s="105"/>
      <c r="I187" s="105"/>
      <c r="J187" s="105"/>
      <c r="K187" s="105"/>
      <c r="L187" s="105"/>
      <c r="M187" s="105"/>
      <c r="N187" s="105"/>
      <c r="O187" s="105"/>
      <c r="P187" s="105"/>
      <c r="Q187" s="105"/>
      <c r="R187" s="105"/>
      <c r="S187" s="105"/>
      <c r="T187" s="105"/>
      <c r="U187" s="105"/>
      <c r="V187" s="105"/>
      <c r="W187" s="105"/>
      <c r="X187" s="105"/>
      <c r="Y187" s="105"/>
      <c r="Z187" s="105"/>
      <c r="AA187" s="105"/>
      <c r="AB187" s="105"/>
      <c r="AC187" s="105"/>
      <c r="AD187" s="105"/>
      <c r="AE187" s="105"/>
      <c r="AF187" s="105"/>
      <c r="AG187" s="105"/>
      <c r="AH187" s="105"/>
      <c r="AI187" s="105"/>
      <c r="AJ187" s="105"/>
      <c r="AK187" s="105"/>
      <c r="AL187" s="105"/>
      <c r="AM187" s="105"/>
    </row>
    <row r="188" spans="2:39" ht="15" x14ac:dyDescent="0.2">
      <c r="B188" s="105"/>
      <c r="C188" s="105"/>
      <c r="D188" s="105"/>
      <c r="E188" s="105"/>
      <c r="F188" s="105"/>
      <c r="G188" s="105"/>
      <c r="H188" s="105"/>
      <c r="I188" s="105"/>
      <c r="J188" s="105"/>
      <c r="K188" s="105"/>
      <c r="L188" s="105"/>
      <c r="M188" s="105"/>
      <c r="N188" s="105"/>
      <c r="O188" s="105"/>
      <c r="P188" s="105"/>
      <c r="Q188" s="105"/>
      <c r="R188" s="105"/>
      <c r="S188" s="105"/>
      <c r="T188" s="105"/>
      <c r="U188" s="105"/>
      <c r="V188" s="105"/>
      <c r="W188" s="105"/>
      <c r="X188" s="105"/>
      <c r="Y188" s="105"/>
      <c r="Z188" s="105"/>
      <c r="AA188" s="105"/>
      <c r="AB188" s="105"/>
      <c r="AC188" s="105"/>
      <c r="AD188" s="105"/>
      <c r="AE188" s="105"/>
      <c r="AF188" s="105"/>
      <c r="AG188" s="105"/>
      <c r="AH188" s="105"/>
      <c r="AI188" s="105"/>
      <c r="AJ188" s="105"/>
      <c r="AK188" s="105"/>
      <c r="AL188" s="105"/>
      <c r="AM188" s="105"/>
    </row>
    <row r="189" spans="2:39" ht="15" x14ac:dyDescent="0.2">
      <c r="B189" s="105"/>
      <c r="C189" s="105"/>
      <c r="D189" s="105"/>
      <c r="E189" s="105"/>
      <c r="F189" s="105"/>
      <c r="G189" s="105"/>
      <c r="H189" s="105"/>
      <c r="I189" s="105"/>
      <c r="J189" s="105"/>
      <c r="K189" s="105"/>
      <c r="L189" s="105"/>
      <c r="M189" s="105"/>
      <c r="N189" s="105"/>
      <c r="O189" s="105"/>
      <c r="P189" s="105"/>
      <c r="Q189" s="105"/>
      <c r="R189" s="105"/>
      <c r="S189" s="105"/>
      <c r="T189" s="105"/>
      <c r="U189" s="105"/>
      <c r="V189" s="105"/>
      <c r="W189" s="105"/>
      <c r="X189" s="105"/>
      <c r="Y189" s="105"/>
      <c r="Z189" s="105"/>
      <c r="AA189" s="105"/>
      <c r="AB189" s="105"/>
      <c r="AC189" s="105"/>
      <c r="AD189" s="105"/>
      <c r="AE189" s="105"/>
      <c r="AF189" s="105"/>
      <c r="AG189" s="105"/>
      <c r="AH189" s="105"/>
      <c r="AI189" s="105"/>
      <c r="AJ189" s="105"/>
      <c r="AK189" s="105"/>
      <c r="AL189" s="105"/>
      <c r="AM189" s="105"/>
    </row>
    <row r="190" spans="2:39" ht="15" x14ac:dyDescent="0.2">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c r="AA190" s="105"/>
      <c r="AB190" s="105"/>
      <c r="AC190" s="105"/>
      <c r="AD190" s="105"/>
      <c r="AE190" s="105"/>
      <c r="AF190" s="105"/>
      <c r="AG190" s="105"/>
      <c r="AH190" s="105"/>
      <c r="AI190" s="105"/>
      <c r="AJ190" s="105"/>
      <c r="AK190" s="105"/>
      <c r="AL190" s="105"/>
      <c r="AM190" s="105"/>
    </row>
    <row r="191" spans="2:39" ht="15" x14ac:dyDescent="0.2">
      <c r="B191" s="105"/>
      <c r="C191" s="105"/>
      <c r="D191" s="105"/>
      <c r="E191" s="105"/>
      <c r="F191" s="105"/>
      <c r="G191" s="105"/>
      <c r="H191" s="105"/>
      <c r="I191" s="105"/>
      <c r="J191" s="105"/>
      <c r="K191" s="105"/>
      <c r="L191" s="105"/>
      <c r="M191" s="105"/>
      <c r="N191" s="105"/>
      <c r="O191" s="105"/>
      <c r="P191" s="105"/>
      <c r="Q191" s="105"/>
      <c r="R191" s="105"/>
      <c r="S191" s="105"/>
      <c r="T191" s="105"/>
      <c r="U191" s="105"/>
      <c r="V191" s="105"/>
      <c r="W191" s="105"/>
      <c r="X191" s="105"/>
      <c r="Y191" s="105"/>
      <c r="Z191" s="105"/>
      <c r="AA191" s="105"/>
      <c r="AB191" s="105"/>
      <c r="AC191" s="105"/>
      <c r="AD191" s="105"/>
      <c r="AE191" s="105"/>
      <c r="AF191" s="105"/>
      <c r="AG191" s="105"/>
      <c r="AH191" s="105"/>
      <c r="AI191" s="105"/>
      <c r="AJ191" s="105"/>
      <c r="AK191" s="105"/>
      <c r="AL191" s="105"/>
      <c r="AM191" s="105"/>
    </row>
    <row r="192" spans="2:39" ht="15" x14ac:dyDescent="0.2">
      <c r="B192" s="105"/>
      <c r="C192" s="105"/>
      <c r="D192" s="105"/>
      <c r="E192" s="105"/>
      <c r="F192" s="105"/>
      <c r="G192" s="105"/>
      <c r="H192" s="105"/>
      <c r="I192" s="105"/>
      <c r="J192" s="105"/>
      <c r="K192" s="105"/>
      <c r="L192" s="105"/>
      <c r="M192" s="105"/>
      <c r="N192" s="105"/>
      <c r="O192" s="105"/>
      <c r="P192" s="105"/>
      <c r="Q192" s="105"/>
      <c r="R192" s="105"/>
      <c r="S192" s="105"/>
      <c r="T192" s="105"/>
      <c r="U192" s="105"/>
      <c r="V192" s="105"/>
      <c r="W192" s="105"/>
      <c r="X192" s="105"/>
      <c r="Y192" s="105"/>
      <c r="Z192" s="105"/>
      <c r="AA192" s="105"/>
      <c r="AB192" s="105"/>
      <c r="AC192" s="105"/>
      <c r="AD192" s="105"/>
      <c r="AE192" s="105"/>
      <c r="AF192" s="105"/>
      <c r="AG192" s="105"/>
      <c r="AH192" s="105"/>
      <c r="AI192" s="105"/>
      <c r="AJ192" s="105"/>
      <c r="AK192" s="105"/>
      <c r="AL192" s="105"/>
      <c r="AM192" s="105"/>
    </row>
    <row r="193" spans="2:39" ht="15" x14ac:dyDescent="0.2">
      <c r="B193" s="105"/>
      <c r="C193" s="105"/>
      <c r="D193" s="105"/>
      <c r="E193" s="105"/>
      <c r="F193" s="105"/>
      <c r="G193" s="105"/>
      <c r="H193" s="105"/>
      <c r="I193" s="105"/>
      <c r="J193" s="105"/>
      <c r="K193" s="105"/>
      <c r="L193" s="105"/>
      <c r="M193" s="105"/>
      <c r="N193" s="105"/>
      <c r="O193" s="105"/>
      <c r="P193" s="105"/>
      <c r="Q193" s="105"/>
      <c r="R193" s="105"/>
      <c r="S193" s="105"/>
      <c r="T193" s="105"/>
      <c r="U193" s="105"/>
      <c r="V193" s="105"/>
      <c r="W193" s="105"/>
      <c r="X193" s="105"/>
      <c r="Y193" s="105"/>
      <c r="Z193" s="105"/>
      <c r="AA193" s="105"/>
      <c r="AB193" s="105"/>
      <c r="AC193" s="105"/>
      <c r="AD193" s="105"/>
      <c r="AE193" s="105"/>
      <c r="AF193" s="105"/>
      <c r="AG193" s="105"/>
      <c r="AH193" s="105"/>
      <c r="AI193" s="105"/>
      <c r="AJ193" s="105"/>
      <c r="AK193" s="105"/>
      <c r="AL193" s="105"/>
      <c r="AM193" s="105"/>
    </row>
    <row r="194" spans="2:39" ht="15" x14ac:dyDescent="0.2">
      <c r="B194" s="105"/>
      <c r="C194" s="105"/>
      <c r="D194" s="105"/>
      <c r="E194" s="105"/>
      <c r="F194" s="105"/>
      <c r="G194" s="105"/>
      <c r="H194" s="105"/>
      <c r="I194" s="105"/>
      <c r="J194" s="105"/>
      <c r="K194" s="105"/>
      <c r="L194" s="105"/>
      <c r="M194" s="105"/>
      <c r="N194" s="105"/>
      <c r="O194" s="105"/>
      <c r="P194" s="105"/>
      <c r="Q194" s="105"/>
      <c r="R194" s="105"/>
      <c r="S194" s="105"/>
      <c r="T194" s="105"/>
      <c r="U194" s="105"/>
      <c r="V194" s="105"/>
      <c r="W194" s="105"/>
      <c r="X194" s="105"/>
      <c r="Y194" s="105"/>
      <c r="Z194" s="105"/>
      <c r="AA194" s="105"/>
      <c r="AB194" s="105"/>
      <c r="AC194" s="105"/>
      <c r="AD194" s="105"/>
      <c r="AE194" s="105"/>
      <c r="AF194" s="105"/>
      <c r="AG194" s="105"/>
      <c r="AH194" s="105"/>
      <c r="AI194" s="105"/>
      <c r="AJ194" s="105"/>
      <c r="AK194" s="105"/>
      <c r="AL194" s="105"/>
      <c r="AM194" s="105"/>
    </row>
    <row r="195" spans="2:39" ht="15" x14ac:dyDescent="0.2">
      <c r="B195" s="105"/>
      <c r="C195" s="105"/>
      <c r="D195" s="105"/>
      <c r="E195" s="105"/>
      <c r="F195" s="105"/>
      <c r="G195" s="105"/>
      <c r="H195" s="105"/>
      <c r="I195" s="105"/>
      <c r="J195" s="105"/>
      <c r="K195" s="105"/>
      <c r="L195" s="105"/>
      <c r="M195" s="105"/>
      <c r="N195" s="105"/>
      <c r="O195" s="105"/>
      <c r="P195" s="105"/>
      <c r="Q195" s="105"/>
      <c r="R195" s="105"/>
      <c r="S195" s="105"/>
      <c r="T195" s="105"/>
      <c r="U195" s="105"/>
      <c r="V195" s="105"/>
      <c r="W195" s="105"/>
      <c r="X195" s="105"/>
      <c r="Y195" s="105"/>
      <c r="Z195" s="105"/>
      <c r="AA195" s="105"/>
      <c r="AB195" s="105"/>
      <c r="AC195" s="105"/>
      <c r="AD195" s="105"/>
      <c r="AE195" s="105"/>
      <c r="AF195" s="105"/>
      <c r="AG195" s="105"/>
      <c r="AH195" s="105"/>
      <c r="AI195" s="105"/>
      <c r="AJ195" s="105"/>
      <c r="AK195" s="105"/>
      <c r="AL195" s="105"/>
      <c r="AM195" s="105"/>
    </row>
    <row r="196" spans="2:39" ht="15" x14ac:dyDescent="0.2">
      <c r="B196" s="105"/>
      <c r="C196" s="105"/>
      <c r="D196" s="105"/>
      <c r="E196" s="105"/>
      <c r="F196" s="105"/>
      <c r="G196" s="105"/>
      <c r="H196" s="105"/>
      <c r="I196" s="105"/>
      <c r="J196" s="105"/>
      <c r="K196" s="105"/>
      <c r="L196" s="105"/>
      <c r="M196" s="105"/>
      <c r="N196" s="105"/>
      <c r="O196" s="105"/>
      <c r="P196" s="105"/>
      <c r="Q196" s="105"/>
      <c r="R196" s="105"/>
      <c r="S196" s="105"/>
      <c r="T196" s="105"/>
      <c r="U196" s="105"/>
      <c r="V196" s="105"/>
      <c r="W196" s="105"/>
      <c r="X196" s="105"/>
      <c r="Y196" s="105"/>
      <c r="Z196" s="105"/>
      <c r="AA196" s="105"/>
      <c r="AB196" s="105"/>
      <c r="AC196" s="105"/>
      <c r="AD196" s="105"/>
      <c r="AE196" s="105"/>
      <c r="AF196" s="105"/>
      <c r="AG196" s="105"/>
      <c r="AH196" s="105"/>
      <c r="AI196" s="105"/>
      <c r="AJ196" s="105"/>
      <c r="AK196" s="105"/>
      <c r="AL196" s="105"/>
      <c r="AM196" s="105"/>
    </row>
    <row r="197" spans="2:39" ht="15" x14ac:dyDescent="0.2">
      <c r="B197" s="105"/>
      <c r="C197" s="105"/>
      <c r="D197" s="105"/>
      <c r="E197" s="105"/>
      <c r="F197" s="105"/>
      <c r="G197" s="105"/>
      <c r="H197" s="105"/>
      <c r="I197" s="105"/>
      <c r="J197" s="105"/>
      <c r="K197" s="105"/>
      <c r="L197" s="105"/>
      <c r="M197" s="105"/>
      <c r="N197" s="105"/>
      <c r="O197" s="105"/>
      <c r="P197" s="105"/>
      <c r="Q197" s="105"/>
      <c r="R197" s="105"/>
      <c r="S197" s="105"/>
      <c r="T197" s="105"/>
      <c r="U197" s="105"/>
      <c r="V197" s="105"/>
      <c r="W197" s="105"/>
      <c r="X197" s="105"/>
      <c r="Y197" s="105"/>
      <c r="Z197" s="105"/>
      <c r="AA197" s="105"/>
      <c r="AB197" s="105"/>
      <c r="AC197" s="105"/>
      <c r="AD197" s="105"/>
      <c r="AE197" s="105"/>
      <c r="AF197" s="105"/>
      <c r="AG197" s="105"/>
      <c r="AH197" s="105"/>
      <c r="AI197" s="105"/>
      <c r="AJ197" s="105"/>
      <c r="AK197" s="105"/>
      <c r="AL197" s="105"/>
      <c r="AM197" s="105"/>
    </row>
    <row r="198" spans="2:39" ht="15" x14ac:dyDescent="0.2">
      <c r="B198" s="105"/>
      <c r="C198" s="105"/>
      <c r="D198" s="105"/>
      <c r="E198" s="105"/>
      <c r="F198" s="105"/>
      <c r="G198" s="105"/>
      <c r="H198" s="105"/>
      <c r="I198" s="105"/>
      <c r="J198" s="105"/>
      <c r="K198" s="105"/>
      <c r="L198" s="105"/>
      <c r="M198" s="105"/>
      <c r="N198" s="105"/>
      <c r="O198" s="105"/>
      <c r="P198" s="105"/>
      <c r="Q198" s="105"/>
      <c r="R198" s="105"/>
      <c r="S198" s="105"/>
      <c r="T198" s="105"/>
      <c r="U198" s="105"/>
      <c r="V198" s="105"/>
      <c r="W198" s="105"/>
      <c r="X198" s="105"/>
      <c r="Y198" s="105"/>
      <c r="Z198" s="105"/>
      <c r="AA198" s="105"/>
      <c r="AB198" s="105"/>
      <c r="AC198" s="105"/>
      <c r="AD198" s="105"/>
      <c r="AE198" s="105"/>
      <c r="AF198" s="105"/>
      <c r="AG198" s="105"/>
      <c r="AH198" s="105"/>
      <c r="AI198" s="105"/>
      <c r="AJ198" s="105"/>
      <c r="AK198" s="105"/>
      <c r="AL198" s="105"/>
      <c r="AM198" s="105"/>
    </row>
    <row r="199" spans="2:39" ht="15" x14ac:dyDescent="0.2">
      <c r="B199" s="105"/>
      <c r="C199" s="105"/>
      <c r="D199" s="105"/>
      <c r="E199" s="105"/>
      <c r="F199" s="105"/>
      <c r="G199" s="105"/>
      <c r="H199" s="105"/>
      <c r="I199" s="105"/>
      <c r="J199" s="105"/>
      <c r="K199" s="105"/>
      <c r="L199" s="105"/>
      <c r="M199" s="105"/>
      <c r="N199" s="105"/>
      <c r="O199" s="105"/>
      <c r="P199" s="105"/>
      <c r="Q199" s="105"/>
      <c r="R199" s="105"/>
      <c r="S199" s="105"/>
      <c r="T199" s="105"/>
      <c r="U199" s="105"/>
      <c r="V199" s="105"/>
      <c r="W199" s="105"/>
      <c r="X199" s="105"/>
      <c r="Y199" s="105"/>
      <c r="Z199" s="105"/>
      <c r="AA199" s="105"/>
      <c r="AB199" s="105"/>
      <c r="AC199" s="105"/>
      <c r="AD199" s="105"/>
      <c r="AE199" s="105"/>
      <c r="AF199" s="105"/>
      <c r="AG199" s="105"/>
      <c r="AH199" s="105"/>
      <c r="AI199" s="105"/>
      <c r="AJ199" s="105"/>
      <c r="AK199" s="105"/>
      <c r="AL199" s="105"/>
      <c r="AM199" s="105"/>
    </row>
    <row r="200" spans="2:39" ht="15" x14ac:dyDescent="0.2">
      <c r="B200" s="105"/>
      <c r="C200" s="105"/>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5"/>
      <c r="AA200" s="105"/>
      <c r="AB200" s="105"/>
      <c r="AC200" s="105"/>
      <c r="AD200" s="105"/>
      <c r="AE200" s="105"/>
      <c r="AF200" s="105"/>
      <c r="AG200" s="105"/>
      <c r="AH200" s="105"/>
      <c r="AI200" s="105"/>
      <c r="AJ200" s="105"/>
      <c r="AK200" s="105"/>
      <c r="AL200" s="105"/>
      <c r="AM200" s="105"/>
    </row>
    <row r="201" spans="2:39" ht="15" x14ac:dyDescent="0.2">
      <c r="B201" s="105"/>
      <c r="C201" s="105"/>
      <c r="D201" s="105"/>
      <c r="E201" s="105"/>
      <c r="F201" s="105"/>
      <c r="G201" s="105"/>
      <c r="H201" s="105"/>
      <c r="I201" s="105"/>
      <c r="J201" s="105"/>
      <c r="K201" s="105"/>
      <c r="L201" s="105"/>
      <c r="M201" s="105"/>
      <c r="N201" s="105"/>
      <c r="O201" s="105"/>
      <c r="P201" s="105"/>
      <c r="Q201" s="105"/>
      <c r="R201" s="105"/>
      <c r="S201" s="105"/>
      <c r="T201" s="105"/>
      <c r="U201" s="105"/>
      <c r="V201" s="105"/>
      <c r="W201" s="105"/>
      <c r="X201" s="105"/>
      <c r="Y201" s="105"/>
      <c r="Z201" s="105"/>
      <c r="AA201" s="105"/>
      <c r="AB201" s="105"/>
      <c r="AC201" s="105"/>
      <c r="AD201" s="105"/>
      <c r="AE201" s="105"/>
      <c r="AF201" s="105"/>
      <c r="AG201" s="105"/>
      <c r="AH201" s="105"/>
      <c r="AI201" s="105"/>
      <c r="AJ201" s="105"/>
      <c r="AK201" s="105"/>
      <c r="AL201" s="105"/>
      <c r="AM201" s="105"/>
    </row>
    <row r="202" spans="2:39" ht="15" x14ac:dyDescent="0.2">
      <c r="B202" s="105"/>
      <c r="C202" s="105"/>
      <c r="D202" s="105"/>
      <c r="E202" s="105"/>
      <c r="F202" s="105"/>
      <c r="G202" s="105"/>
      <c r="H202" s="105"/>
      <c r="I202" s="105"/>
      <c r="J202" s="105"/>
      <c r="K202" s="105"/>
      <c r="L202" s="105"/>
      <c r="M202" s="105"/>
      <c r="N202" s="105"/>
      <c r="O202" s="105"/>
      <c r="P202" s="105"/>
      <c r="Q202" s="105"/>
      <c r="R202" s="105"/>
      <c r="S202" s="105"/>
      <c r="T202" s="105"/>
      <c r="U202" s="105"/>
      <c r="V202" s="105"/>
      <c r="W202" s="105"/>
      <c r="X202" s="105"/>
      <c r="Y202" s="105"/>
      <c r="Z202" s="105"/>
      <c r="AA202" s="105"/>
      <c r="AB202" s="105"/>
      <c r="AC202" s="105"/>
      <c r="AD202" s="105"/>
      <c r="AE202" s="105"/>
      <c r="AF202" s="105"/>
      <c r="AG202" s="105"/>
      <c r="AH202" s="105"/>
      <c r="AI202" s="105"/>
      <c r="AJ202" s="105"/>
      <c r="AK202" s="105"/>
      <c r="AL202" s="105"/>
      <c r="AM202" s="105"/>
    </row>
    <row r="203" spans="2:39" ht="15" x14ac:dyDescent="0.2">
      <c r="B203" s="105"/>
      <c r="C203" s="105"/>
      <c r="D203" s="105"/>
      <c r="E203" s="105"/>
      <c r="F203" s="105"/>
      <c r="G203" s="105"/>
      <c r="H203" s="105"/>
      <c r="I203" s="105"/>
      <c r="J203" s="105"/>
      <c r="K203" s="105"/>
      <c r="L203" s="105"/>
      <c r="M203" s="105"/>
      <c r="N203" s="105"/>
      <c r="O203" s="105"/>
      <c r="P203" s="105"/>
      <c r="Q203" s="105"/>
      <c r="R203" s="105"/>
      <c r="S203" s="105"/>
      <c r="T203" s="105"/>
      <c r="U203" s="105"/>
      <c r="V203" s="105"/>
      <c r="W203" s="105"/>
      <c r="X203" s="105"/>
      <c r="Y203" s="105"/>
      <c r="Z203" s="105"/>
      <c r="AA203" s="105"/>
      <c r="AB203" s="105"/>
      <c r="AC203" s="105"/>
      <c r="AD203" s="105"/>
      <c r="AE203" s="105"/>
      <c r="AF203" s="105"/>
      <c r="AG203" s="105"/>
      <c r="AH203" s="105"/>
      <c r="AI203" s="105"/>
      <c r="AJ203" s="105"/>
      <c r="AK203" s="105"/>
      <c r="AL203" s="105"/>
      <c r="AM203" s="105"/>
    </row>
    <row r="204" spans="2:39" ht="15" x14ac:dyDescent="0.2">
      <c r="B204" s="105"/>
      <c r="C204" s="105"/>
      <c r="D204" s="105"/>
      <c r="E204" s="105"/>
      <c r="F204" s="105"/>
      <c r="G204" s="105"/>
      <c r="H204" s="105"/>
      <c r="I204" s="105"/>
      <c r="J204" s="105"/>
      <c r="K204" s="105"/>
      <c r="L204" s="105"/>
      <c r="M204" s="105"/>
      <c r="N204" s="105"/>
      <c r="O204" s="105"/>
      <c r="P204" s="105"/>
      <c r="Q204" s="105"/>
      <c r="R204" s="105"/>
      <c r="S204" s="105"/>
      <c r="T204" s="105"/>
      <c r="U204" s="105"/>
      <c r="V204" s="105"/>
      <c r="W204" s="105"/>
      <c r="X204" s="105"/>
      <c r="Y204" s="105"/>
      <c r="Z204" s="105"/>
      <c r="AA204" s="105"/>
      <c r="AB204" s="105"/>
      <c r="AC204" s="105"/>
      <c r="AD204" s="105"/>
      <c r="AE204" s="105"/>
      <c r="AF204" s="105"/>
      <c r="AG204" s="105"/>
      <c r="AH204" s="105"/>
      <c r="AI204" s="105"/>
      <c r="AJ204" s="105"/>
      <c r="AK204" s="105"/>
      <c r="AL204" s="105"/>
      <c r="AM204" s="105"/>
    </row>
    <row r="205" spans="2:39" ht="15" x14ac:dyDescent="0.2">
      <c r="B205" s="105"/>
      <c r="C205" s="105"/>
      <c r="D205" s="105"/>
      <c r="E205" s="105"/>
      <c r="F205" s="105"/>
      <c r="G205" s="105"/>
      <c r="H205" s="105"/>
      <c r="I205" s="105"/>
      <c r="J205" s="105"/>
      <c r="K205" s="105"/>
      <c r="L205" s="105"/>
      <c r="M205" s="105"/>
      <c r="N205" s="105"/>
      <c r="O205" s="105"/>
      <c r="P205" s="105"/>
      <c r="Q205" s="105"/>
      <c r="R205" s="105"/>
      <c r="S205" s="105"/>
      <c r="T205" s="105"/>
      <c r="U205" s="105"/>
      <c r="V205" s="105"/>
      <c r="W205" s="105"/>
      <c r="X205" s="105"/>
      <c r="Y205" s="105"/>
      <c r="Z205" s="105"/>
      <c r="AA205" s="105"/>
      <c r="AB205" s="105"/>
      <c r="AC205" s="105"/>
      <c r="AD205" s="105"/>
      <c r="AE205" s="105"/>
      <c r="AF205" s="105"/>
      <c r="AG205" s="105"/>
      <c r="AH205" s="105"/>
      <c r="AI205" s="105"/>
      <c r="AJ205" s="105"/>
      <c r="AK205" s="105"/>
      <c r="AL205" s="105"/>
      <c r="AM205" s="105"/>
    </row>
    <row r="206" spans="2:39" ht="15" x14ac:dyDescent="0.2">
      <c r="B206" s="105"/>
      <c r="C206" s="105"/>
      <c r="D206" s="105"/>
      <c r="E206" s="105"/>
      <c r="F206" s="105"/>
      <c r="G206" s="105"/>
      <c r="H206" s="105"/>
      <c r="I206" s="105"/>
      <c r="J206" s="105"/>
      <c r="K206" s="105"/>
      <c r="L206" s="105"/>
      <c r="M206" s="105"/>
      <c r="N206" s="105"/>
      <c r="O206" s="105"/>
      <c r="P206" s="105"/>
      <c r="Q206" s="105"/>
      <c r="R206" s="105"/>
      <c r="S206" s="105"/>
      <c r="T206" s="105"/>
      <c r="U206" s="105"/>
      <c r="V206" s="105"/>
      <c r="W206" s="105"/>
      <c r="X206" s="105"/>
      <c r="Y206" s="105"/>
      <c r="Z206" s="105"/>
      <c r="AA206" s="105"/>
      <c r="AB206" s="105"/>
      <c r="AC206" s="105"/>
      <c r="AD206" s="105"/>
      <c r="AE206" s="105"/>
      <c r="AF206" s="105"/>
      <c r="AG206" s="105"/>
      <c r="AH206" s="105"/>
      <c r="AI206" s="105"/>
      <c r="AJ206" s="105"/>
      <c r="AK206" s="105"/>
      <c r="AL206" s="105"/>
      <c r="AM206" s="105"/>
    </row>
    <row r="207" spans="2:39" ht="15" x14ac:dyDescent="0.2">
      <c r="B207" s="105"/>
      <c r="C207" s="105"/>
      <c r="D207" s="105"/>
      <c r="E207" s="105"/>
      <c r="F207" s="105"/>
      <c r="G207" s="105"/>
      <c r="H207" s="105"/>
      <c r="I207" s="105"/>
      <c r="J207" s="105"/>
      <c r="K207" s="105"/>
      <c r="L207" s="105"/>
      <c r="M207" s="105"/>
      <c r="N207" s="105"/>
      <c r="O207" s="105"/>
      <c r="P207" s="105"/>
      <c r="Q207" s="105"/>
      <c r="R207" s="105"/>
      <c r="S207" s="105"/>
      <c r="T207" s="105"/>
      <c r="U207" s="105"/>
      <c r="V207" s="105"/>
      <c r="W207" s="105"/>
      <c r="X207" s="105"/>
      <c r="Y207" s="105"/>
      <c r="Z207" s="105"/>
      <c r="AA207" s="105"/>
      <c r="AB207" s="105"/>
      <c r="AC207" s="105"/>
      <c r="AD207" s="105"/>
      <c r="AE207" s="105"/>
      <c r="AF207" s="105"/>
      <c r="AG207" s="105"/>
      <c r="AH207" s="105"/>
      <c r="AI207" s="105"/>
      <c r="AJ207" s="105"/>
      <c r="AK207" s="105"/>
      <c r="AL207" s="105"/>
      <c r="AM207" s="105"/>
    </row>
    <row r="208" spans="2:39" ht="15" x14ac:dyDescent="0.2">
      <c r="B208" s="105"/>
      <c r="C208" s="105"/>
      <c r="D208" s="105"/>
      <c r="E208" s="105"/>
      <c r="F208" s="105"/>
      <c r="G208" s="105"/>
      <c r="H208" s="105"/>
      <c r="I208" s="105"/>
      <c r="J208" s="105"/>
      <c r="K208" s="105"/>
      <c r="L208" s="105"/>
      <c r="M208" s="105"/>
      <c r="N208" s="105"/>
      <c r="O208" s="105"/>
      <c r="P208" s="105"/>
      <c r="Q208" s="105"/>
      <c r="R208" s="105"/>
      <c r="S208" s="105"/>
      <c r="T208" s="105"/>
      <c r="U208" s="105"/>
      <c r="V208" s="105"/>
      <c r="W208" s="105"/>
      <c r="X208" s="105"/>
      <c r="Y208" s="105"/>
      <c r="Z208" s="105"/>
      <c r="AA208" s="105"/>
      <c r="AB208" s="105"/>
      <c r="AC208" s="105"/>
      <c r="AD208" s="105"/>
      <c r="AE208" s="105"/>
      <c r="AF208" s="105"/>
      <c r="AG208" s="105"/>
      <c r="AH208" s="105"/>
      <c r="AI208" s="105"/>
      <c r="AJ208" s="105"/>
      <c r="AK208" s="105"/>
      <c r="AL208" s="105"/>
      <c r="AM208" s="105"/>
    </row>
    <row r="209" spans="2:39" ht="15" x14ac:dyDescent="0.2">
      <c r="B209" s="105"/>
      <c r="C209" s="105"/>
      <c r="D209" s="105"/>
      <c r="E209" s="105"/>
      <c r="F209" s="105"/>
      <c r="G209" s="105"/>
      <c r="H209" s="105"/>
      <c r="I209" s="105"/>
      <c r="J209" s="105"/>
      <c r="K209" s="105"/>
      <c r="L209" s="105"/>
      <c r="M209" s="105"/>
      <c r="N209" s="105"/>
      <c r="O209" s="105"/>
      <c r="P209" s="105"/>
      <c r="Q209" s="105"/>
      <c r="R209" s="105"/>
      <c r="S209" s="105"/>
      <c r="T209" s="105"/>
      <c r="U209" s="105"/>
      <c r="V209" s="105"/>
      <c r="W209" s="105"/>
      <c r="X209" s="105"/>
      <c r="Y209" s="105"/>
      <c r="Z209" s="105"/>
      <c r="AA209" s="105"/>
      <c r="AB209" s="105"/>
      <c r="AC209" s="105"/>
      <c r="AD209" s="105"/>
      <c r="AE209" s="105"/>
      <c r="AF209" s="105"/>
      <c r="AG209" s="105"/>
      <c r="AH209" s="105"/>
      <c r="AI209" s="105"/>
      <c r="AJ209" s="105"/>
      <c r="AK209" s="105"/>
      <c r="AL209" s="105"/>
      <c r="AM209" s="105"/>
    </row>
    <row r="210" spans="2:39" ht="15" x14ac:dyDescent="0.2">
      <c r="B210" s="105"/>
      <c r="C210" s="105"/>
      <c r="D210" s="105"/>
      <c r="E210" s="105"/>
      <c r="F210" s="105"/>
      <c r="G210" s="105"/>
      <c r="H210" s="105"/>
      <c r="I210" s="105"/>
      <c r="J210" s="105"/>
      <c r="K210" s="105"/>
      <c r="L210" s="105"/>
      <c r="M210" s="105"/>
      <c r="N210" s="105"/>
      <c r="O210" s="105"/>
      <c r="P210" s="105"/>
      <c r="Q210" s="105"/>
      <c r="R210" s="105"/>
      <c r="S210" s="105"/>
      <c r="T210" s="105"/>
      <c r="U210" s="105"/>
      <c r="V210" s="105"/>
      <c r="W210" s="105"/>
      <c r="X210" s="105"/>
      <c r="Y210" s="105"/>
      <c r="Z210" s="105"/>
      <c r="AA210" s="105"/>
      <c r="AB210" s="105"/>
      <c r="AC210" s="105"/>
      <c r="AD210" s="105"/>
      <c r="AE210" s="105"/>
      <c r="AF210" s="105"/>
      <c r="AG210" s="105"/>
      <c r="AH210" s="105"/>
      <c r="AI210" s="105"/>
      <c r="AJ210" s="105"/>
      <c r="AK210" s="105"/>
      <c r="AL210" s="105"/>
      <c r="AM210" s="105"/>
    </row>
    <row r="211" spans="2:39" ht="15" x14ac:dyDescent="0.2">
      <c r="B211" s="105"/>
      <c r="C211" s="105"/>
      <c r="D211" s="105"/>
      <c r="E211" s="105"/>
      <c r="F211" s="105"/>
      <c r="G211" s="105"/>
      <c r="H211" s="105"/>
      <c r="I211" s="105"/>
      <c r="J211" s="105"/>
      <c r="K211" s="105"/>
      <c r="L211" s="105"/>
      <c r="M211" s="105"/>
      <c r="N211" s="105"/>
      <c r="O211" s="105"/>
      <c r="P211" s="105"/>
      <c r="Q211" s="105"/>
      <c r="R211" s="105"/>
      <c r="S211" s="105"/>
      <c r="T211" s="105"/>
      <c r="U211" s="105"/>
      <c r="V211" s="105"/>
      <c r="W211" s="105"/>
      <c r="X211" s="105"/>
      <c r="Y211" s="105"/>
      <c r="Z211" s="105"/>
      <c r="AA211" s="105"/>
      <c r="AB211" s="105"/>
      <c r="AC211" s="105"/>
      <c r="AD211" s="105"/>
      <c r="AE211" s="105"/>
      <c r="AF211" s="105"/>
      <c r="AG211" s="105"/>
      <c r="AH211" s="105"/>
      <c r="AI211" s="105"/>
      <c r="AJ211" s="105"/>
      <c r="AK211" s="105"/>
      <c r="AL211" s="105"/>
      <c r="AM211" s="105"/>
    </row>
    <row r="212" spans="2:39" ht="15" x14ac:dyDescent="0.2">
      <c r="B212" s="105"/>
      <c r="C212" s="105"/>
      <c r="D212" s="105"/>
      <c r="E212" s="105"/>
      <c r="F212" s="105"/>
      <c r="G212" s="105"/>
      <c r="H212" s="105"/>
      <c r="I212" s="105"/>
      <c r="J212" s="105"/>
      <c r="K212" s="105"/>
      <c r="L212" s="105"/>
      <c r="M212" s="105"/>
      <c r="N212" s="105"/>
      <c r="O212" s="105"/>
      <c r="P212" s="105"/>
      <c r="Q212" s="105"/>
      <c r="R212" s="105"/>
      <c r="S212" s="105"/>
      <c r="T212" s="105"/>
      <c r="U212" s="105"/>
      <c r="V212" s="105"/>
      <c r="W212" s="105"/>
      <c r="X212" s="105"/>
      <c r="Y212" s="105"/>
      <c r="Z212" s="105"/>
      <c r="AA212" s="105"/>
      <c r="AB212" s="105"/>
      <c r="AC212" s="105"/>
      <c r="AD212" s="105"/>
      <c r="AE212" s="105"/>
      <c r="AF212" s="105"/>
      <c r="AG212" s="105"/>
      <c r="AH212" s="105"/>
      <c r="AI212" s="105"/>
      <c r="AJ212" s="105"/>
      <c r="AK212" s="105"/>
      <c r="AL212" s="105"/>
      <c r="AM212" s="105"/>
    </row>
    <row r="213" spans="2:39" ht="15" x14ac:dyDescent="0.2">
      <c r="B213" s="105"/>
      <c r="C213" s="105"/>
      <c r="D213" s="105"/>
      <c r="E213" s="105"/>
      <c r="F213" s="105"/>
      <c r="G213" s="105"/>
      <c r="H213" s="105"/>
      <c r="I213" s="105"/>
      <c r="J213" s="105"/>
      <c r="K213" s="105"/>
      <c r="L213" s="105"/>
      <c r="M213" s="105"/>
      <c r="N213" s="105"/>
      <c r="O213" s="105"/>
      <c r="P213" s="105"/>
      <c r="Q213" s="105"/>
      <c r="R213" s="105"/>
      <c r="S213" s="105"/>
      <c r="T213" s="105"/>
      <c r="U213" s="105"/>
      <c r="V213" s="105"/>
      <c r="W213" s="105"/>
      <c r="X213" s="105"/>
      <c r="Y213" s="105"/>
      <c r="Z213" s="105"/>
      <c r="AA213" s="105"/>
      <c r="AB213" s="105"/>
      <c r="AC213" s="105"/>
      <c r="AD213" s="105"/>
      <c r="AE213" s="105"/>
      <c r="AF213" s="105"/>
      <c r="AG213" s="105"/>
      <c r="AH213" s="105"/>
      <c r="AI213" s="105"/>
      <c r="AJ213" s="105"/>
      <c r="AK213" s="105"/>
      <c r="AL213" s="105"/>
      <c r="AM213" s="105"/>
    </row>
    <row r="214" spans="2:39" ht="15" x14ac:dyDescent="0.2">
      <c r="B214" s="105"/>
      <c r="C214" s="105"/>
      <c r="D214" s="105"/>
      <c r="E214" s="105"/>
      <c r="F214" s="105"/>
      <c r="G214" s="105"/>
      <c r="H214" s="105"/>
      <c r="I214" s="105"/>
      <c r="J214" s="105"/>
      <c r="K214" s="105"/>
      <c r="L214" s="105"/>
      <c r="M214" s="105"/>
      <c r="N214" s="105"/>
      <c r="O214" s="105"/>
      <c r="P214" s="105"/>
      <c r="Q214" s="105"/>
      <c r="R214" s="105"/>
      <c r="S214" s="105"/>
      <c r="T214" s="105"/>
      <c r="U214" s="105"/>
      <c r="V214" s="105"/>
      <c r="W214" s="105"/>
      <c r="X214" s="105"/>
      <c r="Y214" s="105"/>
      <c r="Z214" s="105"/>
      <c r="AA214" s="105"/>
      <c r="AB214" s="105"/>
      <c r="AC214" s="105"/>
      <c r="AD214" s="105"/>
      <c r="AE214" s="105"/>
      <c r="AF214" s="105"/>
      <c r="AG214" s="105"/>
      <c r="AH214" s="105"/>
      <c r="AI214" s="105"/>
      <c r="AJ214" s="105"/>
      <c r="AK214" s="105"/>
      <c r="AL214" s="105"/>
      <c r="AM214" s="105"/>
    </row>
    <row r="215" spans="2:39" ht="15" x14ac:dyDescent="0.2">
      <c r="B215" s="105"/>
      <c r="C215" s="105"/>
      <c r="D215" s="105"/>
      <c r="E215" s="105"/>
      <c r="F215" s="105"/>
      <c r="G215" s="105"/>
      <c r="H215" s="105"/>
      <c r="I215" s="105"/>
      <c r="J215" s="105"/>
      <c r="K215" s="105"/>
      <c r="L215" s="105"/>
      <c r="M215" s="105"/>
      <c r="N215" s="105"/>
      <c r="O215" s="105"/>
      <c r="P215" s="105"/>
      <c r="Q215" s="105"/>
      <c r="R215" s="105"/>
      <c r="S215" s="105"/>
      <c r="T215" s="105"/>
      <c r="U215" s="105"/>
      <c r="V215" s="105"/>
      <c r="W215" s="105"/>
      <c r="X215" s="105"/>
      <c r="Y215" s="105"/>
      <c r="Z215" s="105"/>
      <c r="AA215" s="105"/>
      <c r="AB215" s="105"/>
      <c r="AC215" s="105"/>
      <c r="AD215" s="105"/>
      <c r="AE215" s="105"/>
      <c r="AF215" s="105"/>
      <c r="AG215" s="105"/>
      <c r="AH215" s="105"/>
      <c r="AI215" s="105"/>
      <c r="AJ215" s="105"/>
      <c r="AK215" s="105"/>
      <c r="AL215" s="105"/>
      <c r="AM215" s="105"/>
    </row>
    <row r="216" spans="2:39" ht="15" x14ac:dyDescent="0.2">
      <c r="B216" s="105"/>
      <c r="C216" s="105"/>
      <c r="D216" s="105"/>
      <c r="E216" s="105"/>
      <c r="F216" s="105"/>
      <c r="G216" s="105"/>
      <c r="H216" s="105"/>
      <c r="I216" s="105"/>
      <c r="J216" s="105"/>
      <c r="K216" s="105"/>
      <c r="L216" s="105"/>
      <c r="M216" s="105"/>
      <c r="N216" s="105"/>
      <c r="O216" s="105"/>
      <c r="P216" s="105"/>
      <c r="Q216" s="105"/>
      <c r="R216" s="105"/>
      <c r="S216" s="105"/>
      <c r="T216" s="105"/>
      <c r="U216" s="105"/>
      <c r="V216" s="105"/>
      <c r="W216" s="105"/>
      <c r="X216" s="105"/>
      <c r="Y216" s="105"/>
      <c r="Z216" s="105"/>
      <c r="AA216" s="105"/>
      <c r="AB216" s="105"/>
      <c r="AC216" s="105"/>
      <c r="AD216" s="105"/>
      <c r="AE216" s="105"/>
      <c r="AF216" s="105"/>
      <c r="AG216" s="105"/>
      <c r="AH216" s="105"/>
      <c r="AI216" s="105"/>
      <c r="AJ216" s="105"/>
      <c r="AK216" s="105"/>
      <c r="AL216" s="105"/>
      <c r="AM216" s="105"/>
    </row>
    <row r="217" spans="2:39" ht="15" x14ac:dyDescent="0.2">
      <c r="B217" s="105"/>
      <c r="C217" s="105"/>
      <c r="D217" s="105"/>
      <c r="E217" s="105"/>
      <c r="F217" s="105"/>
      <c r="G217" s="105"/>
      <c r="H217" s="105"/>
      <c r="I217" s="105"/>
      <c r="J217" s="105"/>
      <c r="K217" s="105"/>
      <c r="L217" s="105"/>
      <c r="M217" s="105"/>
      <c r="N217" s="105"/>
      <c r="O217" s="105"/>
      <c r="P217" s="105"/>
      <c r="Q217" s="105"/>
      <c r="R217" s="105"/>
      <c r="S217" s="105"/>
      <c r="T217" s="105"/>
      <c r="U217" s="105"/>
      <c r="V217" s="105"/>
      <c r="W217" s="105"/>
      <c r="X217" s="105"/>
      <c r="Y217" s="105"/>
      <c r="Z217" s="105"/>
      <c r="AA217" s="105"/>
      <c r="AB217" s="105"/>
      <c r="AC217" s="105"/>
      <c r="AD217" s="105"/>
      <c r="AE217" s="105"/>
      <c r="AF217" s="105"/>
      <c r="AG217" s="105"/>
      <c r="AH217" s="105"/>
      <c r="AI217" s="105"/>
      <c r="AJ217" s="105"/>
      <c r="AK217" s="105"/>
      <c r="AL217" s="105"/>
      <c r="AM217" s="105"/>
    </row>
    <row r="218" spans="2:39" ht="15" x14ac:dyDescent="0.2">
      <c r="B218" s="105"/>
      <c r="C218" s="105"/>
      <c r="D218" s="105"/>
      <c r="E218" s="105"/>
      <c r="F218" s="105"/>
      <c r="G218" s="105"/>
      <c r="H218" s="105"/>
      <c r="I218" s="105"/>
      <c r="J218" s="105"/>
      <c r="K218" s="105"/>
      <c r="L218" s="105"/>
      <c r="M218" s="105"/>
      <c r="N218" s="105"/>
      <c r="O218" s="105"/>
      <c r="P218" s="105"/>
      <c r="Q218" s="105"/>
      <c r="R218" s="105"/>
      <c r="S218" s="105"/>
      <c r="T218" s="105"/>
      <c r="U218" s="105"/>
      <c r="V218" s="105"/>
      <c r="W218" s="105"/>
      <c r="X218" s="105"/>
      <c r="Y218" s="105"/>
      <c r="Z218" s="105"/>
      <c r="AA218" s="105"/>
      <c r="AB218" s="105"/>
      <c r="AC218" s="105"/>
      <c r="AD218" s="105"/>
      <c r="AE218" s="105"/>
      <c r="AF218" s="105"/>
      <c r="AG218" s="105"/>
      <c r="AH218" s="105"/>
      <c r="AI218" s="105"/>
      <c r="AJ218" s="105"/>
      <c r="AK218" s="105"/>
      <c r="AL218" s="105"/>
      <c r="AM218" s="105"/>
    </row>
    <row r="219" spans="2:39" ht="15" x14ac:dyDescent="0.2">
      <c r="B219" s="105"/>
      <c r="C219" s="105"/>
      <c r="D219" s="105"/>
      <c r="E219" s="105"/>
      <c r="F219" s="105"/>
      <c r="G219" s="105"/>
      <c r="H219" s="105"/>
      <c r="I219" s="105"/>
      <c r="J219" s="105"/>
      <c r="K219" s="105"/>
      <c r="L219" s="105"/>
      <c r="M219" s="105"/>
      <c r="N219" s="105"/>
      <c r="O219" s="105"/>
      <c r="P219" s="105"/>
      <c r="Q219" s="105"/>
      <c r="R219" s="105"/>
      <c r="S219" s="105"/>
      <c r="T219" s="105"/>
      <c r="U219" s="105"/>
      <c r="V219" s="105"/>
      <c r="W219" s="105"/>
      <c r="X219" s="105"/>
      <c r="Y219" s="105"/>
      <c r="Z219" s="105"/>
      <c r="AA219" s="105"/>
      <c r="AB219" s="105"/>
      <c r="AC219" s="105"/>
      <c r="AD219" s="105"/>
      <c r="AE219" s="105"/>
      <c r="AF219" s="105"/>
      <c r="AG219" s="105"/>
      <c r="AH219" s="105"/>
      <c r="AI219" s="105"/>
      <c r="AJ219" s="105"/>
      <c r="AK219" s="105"/>
      <c r="AL219" s="105"/>
      <c r="AM219" s="105"/>
    </row>
    <row r="220" spans="2:39" ht="15" x14ac:dyDescent="0.2">
      <c r="B220" s="105"/>
      <c r="C220" s="105"/>
      <c r="D220" s="105"/>
      <c r="E220" s="105"/>
      <c r="F220" s="105"/>
      <c r="G220" s="105"/>
      <c r="H220" s="105"/>
      <c r="I220" s="105"/>
      <c r="J220" s="105"/>
      <c r="K220" s="105"/>
      <c r="L220" s="105"/>
      <c r="M220" s="105"/>
      <c r="N220" s="105"/>
      <c r="O220" s="105"/>
      <c r="P220" s="105"/>
      <c r="Q220" s="105"/>
      <c r="R220" s="105"/>
      <c r="S220" s="105"/>
      <c r="T220" s="105"/>
      <c r="U220" s="105"/>
      <c r="V220" s="105"/>
      <c r="W220" s="105"/>
      <c r="X220" s="105"/>
      <c r="Y220" s="105"/>
      <c r="Z220" s="105"/>
      <c r="AA220" s="105"/>
      <c r="AB220" s="105"/>
      <c r="AC220" s="105"/>
      <c r="AD220" s="105"/>
      <c r="AE220" s="105"/>
      <c r="AF220" s="105"/>
      <c r="AG220" s="105"/>
      <c r="AH220" s="105"/>
      <c r="AI220" s="105"/>
      <c r="AJ220" s="105"/>
      <c r="AK220" s="105"/>
      <c r="AL220" s="105"/>
      <c r="AM220" s="105"/>
    </row>
    <row r="221" spans="2:39" ht="15" x14ac:dyDescent="0.2">
      <c r="B221" s="105"/>
      <c r="C221" s="105"/>
      <c r="D221" s="105"/>
      <c r="E221" s="105"/>
      <c r="F221" s="105"/>
      <c r="G221" s="105"/>
      <c r="H221" s="105"/>
      <c r="I221" s="105"/>
      <c r="J221" s="105"/>
      <c r="K221" s="105"/>
      <c r="L221" s="105"/>
      <c r="M221" s="105"/>
      <c r="N221" s="105"/>
      <c r="O221" s="105"/>
      <c r="P221" s="105"/>
      <c r="Q221" s="105"/>
      <c r="R221" s="105"/>
      <c r="S221" s="105"/>
      <c r="T221" s="105"/>
      <c r="U221" s="105"/>
      <c r="V221" s="105"/>
      <c r="W221" s="105"/>
      <c r="X221" s="105"/>
      <c r="Y221" s="105"/>
      <c r="Z221" s="105"/>
      <c r="AA221" s="105"/>
      <c r="AB221" s="105"/>
      <c r="AC221" s="105"/>
      <c r="AD221" s="105"/>
      <c r="AE221" s="105"/>
      <c r="AF221" s="105"/>
      <c r="AG221" s="105"/>
      <c r="AH221" s="105"/>
      <c r="AI221" s="105"/>
      <c r="AJ221" s="105"/>
      <c r="AK221" s="105"/>
      <c r="AL221" s="105"/>
      <c r="AM221" s="105"/>
    </row>
    <row r="222" spans="2:39" ht="15" x14ac:dyDescent="0.2">
      <c r="B222" s="105"/>
      <c r="C222" s="105"/>
      <c r="D222" s="105"/>
      <c r="E222" s="105"/>
      <c r="F222" s="105"/>
      <c r="G222" s="105"/>
      <c r="H222" s="105"/>
      <c r="I222" s="105"/>
      <c r="J222" s="105"/>
      <c r="K222" s="105"/>
      <c r="L222" s="105"/>
      <c r="M222" s="105"/>
      <c r="N222" s="105"/>
      <c r="O222" s="105"/>
      <c r="P222" s="105"/>
      <c r="Q222" s="105"/>
      <c r="R222" s="105"/>
      <c r="S222" s="105"/>
      <c r="T222" s="105"/>
      <c r="U222" s="105"/>
      <c r="V222" s="105"/>
      <c r="W222" s="105"/>
      <c r="X222" s="105"/>
      <c r="Y222" s="105"/>
      <c r="Z222" s="105"/>
      <c r="AA222" s="105"/>
      <c r="AB222" s="105"/>
      <c r="AC222" s="105"/>
      <c r="AD222" s="105"/>
      <c r="AE222" s="105"/>
      <c r="AF222" s="105"/>
      <c r="AG222" s="105"/>
      <c r="AH222" s="105"/>
      <c r="AI222" s="105"/>
      <c r="AJ222" s="105"/>
      <c r="AK222" s="105"/>
      <c r="AL222" s="105"/>
      <c r="AM222" s="105"/>
    </row>
    <row r="223" spans="2:39" ht="15" x14ac:dyDescent="0.2">
      <c r="B223" s="105"/>
      <c r="C223" s="105"/>
      <c r="D223" s="105"/>
      <c r="E223" s="105"/>
      <c r="F223" s="105"/>
      <c r="G223" s="105"/>
      <c r="H223" s="105"/>
      <c r="I223" s="105"/>
      <c r="J223" s="105"/>
      <c r="K223" s="105"/>
      <c r="L223" s="105"/>
      <c r="M223" s="105"/>
      <c r="N223" s="105"/>
      <c r="O223" s="105"/>
      <c r="P223" s="105"/>
      <c r="Q223" s="105"/>
      <c r="R223" s="105"/>
      <c r="S223" s="105"/>
      <c r="T223" s="105"/>
      <c r="U223" s="105"/>
      <c r="V223" s="105"/>
      <c r="W223" s="105"/>
      <c r="X223" s="105"/>
      <c r="Y223" s="105"/>
      <c r="Z223" s="105"/>
      <c r="AA223" s="105"/>
      <c r="AB223" s="105"/>
      <c r="AC223" s="105"/>
      <c r="AD223" s="105"/>
      <c r="AE223" s="105"/>
      <c r="AF223" s="105"/>
      <c r="AG223" s="105"/>
      <c r="AH223" s="105"/>
      <c r="AI223" s="105"/>
      <c r="AJ223" s="105"/>
      <c r="AK223" s="105"/>
      <c r="AL223" s="105"/>
      <c r="AM223" s="105"/>
    </row>
    <row r="224" spans="2:39" ht="15" x14ac:dyDescent="0.2">
      <c r="B224" s="105"/>
      <c r="C224" s="105"/>
      <c r="D224" s="105"/>
      <c r="E224" s="105"/>
      <c r="F224" s="105"/>
      <c r="G224" s="105"/>
      <c r="H224" s="105"/>
      <c r="I224" s="105"/>
      <c r="J224" s="105"/>
      <c r="K224" s="105"/>
      <c r="L224" s="105"/>
      <c r="M224" s="105"/>
      <c r="N224" s="105"/>
      <c r="O224" s="105"/>
      <c r="P224" s="105"/>
      <c r="Q224" s="105"/>
      <c r="R224" s="105"/>
      <c r="S224" s="105"/>
      <c r="T224" s="105"/>
      <c r="U224" s="105"/>
      <c r="V224" s="105"/>
      <c r="W224" s="105"/>
      <c r="X224" s="105"/>
      <c r="Y224" s="105"/>
      <c r="Z224" s="105"/>
      <c r="AA224" s="105"/>
      <c r="AB224" s="105"/>
      <c r="AC224" s="105"/>
      <c r="AD224" s="105"/>
      <c r="AE224" s="105"/>
      <c r="AF224" s="105"/>
      <c r="AG224" s="105"/>
      <c r="AH224" s="105"/>
      <c r="AI224" s="105"/>
      <c r="AJ224" s="105"/>
      <c r="AK224" s="105"/>
      <c r="AL224" s="105"/>
      <c r="AM224" s="105"/>
    </row>
    <row r="225" spans="2:39" ht="15" x14ac:dyDescent="0.2">
      <c r="B225" s="105"/>
      <c r="C225" s="105"/>
      <c r="D225" s="105"/>
      <c r="E225" s="105"/>
      <c r="F225" s="105"/>
      <c r="G225" s="105"/>
      <c r="H225" s="105"/>
      <c r="I225" s="105"/>
      <c r="J225" s="105"/>
      <c r="K225" s="105"/>
      <c r="L225" s="105"/>
      <c r="M225" s="105"/>
      <c r="N225" s="105"/>
      <c r="O225" s="105"/>
      <c r="P225" s="105"/>
      <c r="Q225" s="105"/>
      <c r="R225" s="105"/>
      <c r="S225" s="105"/>
      <c r="T225" s="105"/>
      <c r="U225" s="105"/>
      <c r="V225" s="105"/>
      <c r="W225" s="105"/>
      <c r="X225" s="105"/>
      <c r="Y225" s="105"/>
      <c r="Z225" s="105"/>
      <c r="AA225" s="105"/>
      <c r="AB225" s="105"/>
      <c r="AC225" s="105"/>
      <c r="AD225" s="105"/>
      <c r="AE225" s="105"/>
      <c r="AF225" s="105"/>
      <c r="AG225" s="105"/>
      <c r="AH225" s="105"/>
      <c r="AI225" s="105"/>
      <c r="AJ225" s="105"/>
      <c r="AK225" s="105"/>
      <c r="AL225" s="105"/>
      <c r="AM225" s="105"/>
    </row>
    <row r="226" spans="2:39" ht="15" x14ac:dyDescent="0.2">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c r="AA226" s="105"/>
      <c r="AB226" s="105"/>
      <c r="AC226" s="105"/>
      <c r="AD226" s="105"/>
      <c r="AE226" s="105"/>
      <c r="AF226" s="105"/>
      <c r="AG226" s="105"/>
      <c r="AH226" s="105"/>
      <c r="AI226" s="105"/>
      <c r="AJ226" s="105"/>
      <c r="AK226" s="105"/>
      <c r="AL226" s="105"/>
      <c r="AM226" s="105"/>
    </row>
    <row r="227" spans="2:39" ht="15" x14ac:dyDescent="0.2">
      <c r="B227" s="105"/>
      <c r="C227" s="105"/>
      <c r="D227" s="105"/>
      <c r="E227" s="105"/>
      <c r="F227" s="105"/>
      <c r="G227" s="105"/>
      <c r="H227" s="105"/>
      <c r="I227" s="105"/>
      <c r="J227" s="105"/>
      <c r="K227" s="105"/>
      <c r="L227" s="105"/>
      <c r="M227" s="105"/>
      <c r="N227" s="105"/>
      <c r="O227" s="105"/>
      <c r="P227" s="105"/>
      <c r="Q227" s="105"/>
      <c r="R227" s="105"/>
      <c r="S227" s="105"/>
      <c r="T227" s="105"/>
      <c r="U227" s="105"/>
      <c r="V227" s="105"/>
      <c r="W227" s="105"/>
      <c r="X227" s="105"/>
      <c r="Y227" s="105"/>
      <c r="Z227" s="105"/>
      <c r="AA227" s="105"/>
      <c r="AB227" s="105"/>
      <c r="AC227" s="105"/>
      <c r="AD227" s="105"/>
      <c r="AE227" s="105"/>
      <c r="AF227" s="105"/>
      <c r="AG227" s="105"/>
      <c r="AH227" s="105"/>
      <c r="AI227" s="105"/>
      <c r="AJ227" s="105"/>
      <c r="AK227" s="105"/>
      <c r="AL227" s="105"/>
      <c r="AM227" s="105"/>
    </row>
    <row r="228" spans="2:39" ht="15" x14ac:dyDescent="0.2">
      <c r="B228" s="105"/>
      <c r="C228" s="105"/>
      <c r="D228" s="105"/>
      <c r="E228" s="105"/>
      <c r="F228" s="105"/>
      <c r="G228" s="105"/>
      <c r="H228" s="105"/>
      <c r="I228" s="105"/>
      <c r="J228" s="105"/>
      <c r="K228" s="105"/>
      <c r="L228" s="105"/>
      <c r="M228" s="105"/>
      <c r="N228" s="105"/>
      <c r="O228" s="105"/>
      <c r="P228" s="105"/>
      <c r="Q228" s="105"/>
      <c r="R228" s="105"/>
      <c r="S228" s="105"/>
      <c r="T228" s="105"/>
      <c r="U228" s="105"/>
      <c r="V228" s="105"/>
      <c r="W228" s="105"/>
      <c r="X228" s="105"/>
      <c r="Y228" s="105"/>
      <c r="Z228" s="105"/>
      <c r="AA228" s="105"/>
      <c r="AB228" s="105"/>
      <c r="AC228" s="105"/>
      <c r="AD228" s="105"/>
      <c r="AE228" s="105"/>
      <c r="AF228" s="105"/>
      <c r="AG228" s="105"/>
      <c r="AH228" s="105"/>
      <c r="AI228" s="105"/>
      <c r="AJ228" s="105"/>
      <c r="AK228" s="105"/>
      <c r="AL228" s="105"/>
      <c r="AM228" s="105"/>
    </row>
    <row r="229" spans="2:39" ht="15" x14ac:dyDescent="0.2">
      <c r="B229" s="105"/>
      <c r="C229" s="105"/>
      <c r="D229" s="105"/>
      <c r="E229" s="105"/>
      <c r="F229" s="105"/>
      <c r="G229" s="105"/>
      <c r="H229" s="105"/>
      <c r="I229" s="105"/>
      <c r="J229" s="105"/>
      <c r="K229" s="105"/>
      <c r="L229" s="105"/>
      <c r="M229" s="105"/>
      <c r="N229" s="105"/>
      <c r="O229" s="105"/>
      <c r="P229" s="105"/>
      <c r="Q229" s="105"/>
      <c r="R229" s="105"/>
      <c r="S229" s="105"/>
      <c r="T229" s="105"/>
      <c r="U229" s="105"/>
      <c r="V229" s="105"/>
      <c r="W229" s="105"/>
      <c r="X229" s="105"/>
      <c r="Y229" s="105"/>
      <c r="Z229" s="105"/>
      <c r="AA229" s="105"/>
      <c r="AB229" s="105"/>
      <c r="AC229" s="105"/>
      <c r="AD229" s="105"/>
      <c r="AE229" s="105"/>
      <c r="AF229" s="105"/>
      <c r="AG229" s="105"/>
      <c r="AH229" s="105"/>
      <c r="AI229" s="105"/>
      <c r="AJ229" s="105"/>
      <c r="AK229" s="105"/>
      <c r="AL229" s="105"/>
      <c r="AM229" s="105"/>
    </row>
    <row r="230" spans="2:39" ht="15" x14ac:dyDescent="0.2">
      <c r="B230" s="105"/>
      <c r="C230" s="105"/>
      <c r="D230" s="105"/>
      <c r="E230" s="105"/>
      <c r="F230" s="105"/>
      <c r="G230" s="105"/>
      <c r="H230" s="105"/>
      <c r="I230" s="105"/>
      <c r="J230" s="105"/>
      <c r="K230" s="105"/>
      <c r="L230" s="105"/>
      <c r="M230" s="105"/>
      <c r="N230" s="105"/>
      <c r="O230" s="105"/>
      <c r="P230" s="105"/>
      <c r="Q230" s="105"/>
      <c r="R230" s="105"/>
      <c r="S230" s="105"/>
      <c r="T230" s="105"/>
      <c r="U230" s="105"/>
      <c r="V230" s="105"/>
      <c r="W230" s="105"/>
      <c r="X230" s="105"/>
      <c r="Y230" s="105"/>
      <c r="Z230" s="105"/>
      <c r="AA230" s="105"/>
      <c r="AB230" s="105"/>
      <c r="AC230" s="105"/>
      <c r="AD230" s="105"/>
      <c r="AE230" s="105"/>
      <c r="AF230" s="105"/>
      <c r="AG230" s="105"/>
      <c r="AH230" s="105"/>
      <c r="AI230" s="105"/>
      <c r="AJ230" s="105"/>
      <c r="AK230" s="105"/>
      <c r="AL230" s="105"/>
      <c r="AM230" s="105"/>
    </row>
    <row r="231" spans="2:39" ht="15" x14ac:dyDescent="0.2">
      <c r="B231" s="105"/>
      <c r="C231" s="105"/>
      <c r="D231" s="105"/>
      <c r="E231" s="105"/>
      <c r="F231" s="105"/>
      <c r="G231" s="105"/>
      <c r="H231" s="105"/>
      <c r="I231" s="105"/>
      <c r="J231" s="105"/>
      <c r="K231" s="105"/>
      <c r="L231" s="105"/>
      <c r="M231" s="105"/>
      <c r="N231" s="105"/>
      <c r="O231" s="105"/>
      <c r="P231" s="105"/>
      <c r="Q231" s="105"/>
      <c r="R231" s="105"/>
      <c r="S231" s="105"/>
      <c r="T231" s="105"/>
      <c r="U231" s="105"/>
      <c r="V231" s="105"/>
      <c r="W231" s="105"/>
      <c r="X231" s="105"/>
      <c r="Y231" s="105"/>
      <c r="Z231" s="105"/>
      <c r="AA231" s="105"/>
      <c r="AB231" s="105"/>
      <c r="AC231" s="105"/>
      <c r="AD231" s="105"/>
      <c r="AE231" s="105"/>
      <c r="AF231" s="105"/>
      <c r="AG231" s="105"/>
      <c r="AH231" s="105"/>
      <c r="AI231" s="105"/>
      <c r="AJ231" s="105"/>
      <c r="AK231" s="105"/>
      <c r="AL231" s="105"/>
      <c r="AM231" s="105"/>
    </row>
    <row r="232" spans="2:39" ht="15" x14ac:dyDescent="0.2">
      <c r="B232" s="105"/>
      <c r="C232" s="105"/>
      <c r="D232" s="105"/>
      <c r="E232" s="105"/>
      <c r="F232" s="105"/>
      <c r="G232" s="105"/>
      <c r="H232" s="105"/>
      <c r="I232" s="105"/>
      <c r="J232" s="105"/>
      <c r="K232" s="105"/>
      <c r="L232" s="105"/>
      <c r="M232" s="105"/>
      <c r="N232" s="105"/>
      <c r="O232" s="105"/>
      <c r="P232" s="105"/>
      <c r="Q232" s="105"/>
      <c r="R232" s="105"/>
      <c r="S232" s="105"/>
      <c r="T232" s="105"/>
      <c r="U232" s="105"/>
      <c r="V232" s="105"/>
      <c r="W232" s="105"/>
      <c r="X232" s="105"/>
      <c r="Y232" s="105"/>
      <c r="Z232" s="105"/>
      <c r="AA232" s="105"/>
      <c r="AB232" s="105"/>
      <c r="AC232" s="105"/>
      <c r="AD232" s="105"/>
      <c r="AE232" s="105"/>
      <c r="AF232" s="105"/>
      <c r="AG232" s="105"/>
      <c r="AH232" s="105"/>
      <c r="AI232" s="105"/>
      <c r="AJ232" s="105"/>
      <c r="AK232" s="105"/>
      <c r="AL232" s="105"/>
      <c r="AM232" s="105"/>
    </row>
    <row r="233" spans="2:39" ht="15" x14ac:dyDescent="0.2">
      <c r="B233" s="105"/>
      <c r="C233" s="105"/>
      <c r="D233" s="105"/>
      <c r="E233" s="105"/>
      <c r="F233" s="105"/>
      <c r="G233" s="105"/>
      <c r="H233" s="105"/>
      <c r="I233" s="105"/>
      <c r="J233" s="105"/>
      <c r="K233" s="105"/>
      <c r="L233" s="105"/>
      <c r="M233" s="105"/>
      <c r="N233" s="105"/>
      <c r="O233" s="105"/>
      <c r="P233" s="105"/>
      <c r="Q233" s="105"/>
      <c r="R233" s="105"/>
      <c r="S233" s="105"/>
      <c r="T233" s="105"/>
      <c r="U233" s="105"/>
      <c r="V233" s="105"/>
      <c r="W233" s="105"/>
      <c r="X233" s="105"/>
      <c r="Y233" s="105"/>
      <c r="Z233" s="105"/>
      <c r="AA233" s="105"/>
      <c r="AB233" s="105"/>
      <c r="AC233" s="105"/>
      <c r="AD233" s="105"/>
      <c r="AE233" s="105"/>
      <c r="AF233" s="105"/>
      <c r="AG233" s="105"/>
      <c r="AH233" s="105"/>
      <c r="AI233" s="105"/>
      <c r="AJ233" s="105"/>
      <c r="AK233" s="105"/>
      <c r="AL233" s="105"/>
      <c r="AM233" s="105"/>
    </row>
    <row r="234" spans="2:39" ht="15" x14ac:dyDescent="0.2">
      <c r="B234" s="105"/>
      <c r="C234" s="105"/>
      <c r="D234" s="105"/>
      <c r="E234" s="105"/>
      <c r="F234" s="105"/>
      <c r="G234" s="105"/>
      <c r="H234" s="105"/>
      <c r="I234" s="105"/>
      <c r="J234" s="105"/>
      <c r="K234" s="105"/>
      <c r="L234" s="105"/>
      <c r="M234" s="105"/>
      <c r="N234" s="105"/>
      <c r="O234" s="105"/>
      <c r="P234" s="105"/>
      <c r="Q234" s="105"/>
      <c r="R234" s="105"/>
      <c r="S234" s="105"/>
      <c r="T234" s="105"/>
      <c r="U234" s="105"/>
      <c r="V234" s="105"/>
      <c r="W234" s="105"/>
      <c r="X234" s="105"/>
      <c r="Y234" s="105"/>
      <c r="Z234" s="105"/>
      <c r="AA234" s="105"/>
      <c r="AB234" s="105"/>
      <c r="AC234" s="105"/>
      <c r="AD234" s="105"/>
      <c r="AE234" s="105"/>
      <c r="AF234" s="105"/>
      <c r="AG234" s="105"/>
      <c r="AH234" s="105"/>
      <c r="AI234" s="105"/>
      <c r="AJ234" s="105"/>
      <c r="AK234" s="105"/>
      <c r="AL234" s="105"/>
      <c r="AM234" s="105"/>
    </row>
    <row r="235" spans="2:39" ht="15" x14ac:dyDescent="0.2">
      <c r="B235" s="105"/>
      <c r="C235" s="105"/>
      <c r="D235" s="105"/>
      <c r="E235" s="105"/>
      <c r="F235" s="105"/>
      <c r="G235" s="105"/>
      <c r="H235" s="105"/>
      <c r="I235" s="105"/>
      <c r="J235" s="105"/>
      <c r="K235" s="105"/>
      <c r="L235" s="105"/>
      <c r="M235" s="105"/>
      <c r="N235" s="105"/>
      <c r="O235" s="105"/>
      <c r="P235" s="105"/>
      <c r="Q235" s="105"/>
      <c r="R235" s="105"/>
      <c r="S235" s="105"/>
      <c r="T235" s="105"/>
      <c r="U235" s="105"/>
      <c r="V235" s="105"/>
      <c r="W235" s="105"/>
      <c r="X235" s="105"/>
      <c r="Y235" s="105"/>
      <c r="Z235" s="105"/>
      <c r="AA235" s="105"/>
      <c r="AB235" s="105"/>
      <c r="AC235" s="105"/>
      <c r="AD235" s="105"/>
      <c r="AE235" s="105"/>
      <c r="AF235" s="105"/>
      <c r="AG235" s="105"/>
      <c r="AH235" s="105"/>
      <c r="AI235" s="105"/>
      <c r="AJ235" s="105"/>
      <c r="AK235" s="105"/>
      <c r="AL235" s="105"/>
      <c r="AM235" s="105"/>
    </row>
    <row r="236" spans="2:39" ht="15" x14ac:dyDescent="0.2">
      <c r="B236" s="105"/>
      <c r="C236" s="105"/>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5"/>
      <c r="AL236" s="105"/>
      <c r="AM236" s="105"/>
    </row>
    <row r="237" spans="2:39" ht="15" x14ac:dyDescent="0.2">
      <c r="B237" s="105"/>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5"/>
      <c r="AL237" s="105"/>
      <c r="AM237" s="105"/>
    </row>
    <row r="238" spans="2:39" ht="15" x14ac:dyDescent="0.2">
      <c r="B238" s="105"/>
      <c r="C238" s="105"/>
      <c r="D238" s="105"/>
      <c r="E238" s="105"/>
      <c r="F238" s="105"/>
      <c r="G238" s="105"/>
      <c r="H238" s="105"/>
      <c r="I238" s="105"/>
      <c r="J238" s="105"/>
      <c r="K238" s="105"/>
      <c r="L238" s="105"/>
      <c r="M238" s="105"/>
      <c r="N238" s="105"/>
      <c r="O238" s="105"/>
      <c r="P238" s="105"/>
      <c r="Q238" s="105"/>
      <c r="R238" s="105"/>
      <c r="S238" s="105"/>
      <c r="T238" s="105"/>
      <c r="U238" s="105"/>
      <c r="V238" s="105"/>
      <c r="W238" s="105"/>
      <c r="X238" s="105"/>
      <c r="Y238" s="105"/>
      <c r="Z238" s="105"/>
      <c r="AA238" s="105"/>
      <c r="AB238" s="105"/>
      <c r="AC238" s="105"/>
      <c r="AD238" s="105"/>
      <c r="AE238" s="105"/>
      <c r="AF238" s="105"/>
      <c r="AG238" s="105"/>
      <c r="AH238" s="105"/>
      <c r="AI238" s="105"/>
      <c r="AJ238" s="105"/>
      <c r="AK238" s="105"/>
      <c r="AL238" s="105"/>
      <c r="AM238" s="105"/>
    </row>
    <row r="239" spans="2:39" ht="15" x14ac:dyDescent="0.2">
      <c r="B239" s="105"/>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5"/>
      <c r="AL239" s="105"/>
      <c r="AM239" s="105"/>
    </row>
    <row r="240" spans="2:39" ht="15" x14ac:dyDescent="0.2">
      <c r="B240" s="105"/>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5"/>
      <c r="AL240" s="105"/>
      <c r="AM240" s="105"/>
    </row>
    <row r="241" spans="2:39" ht="15" x14ac:dyDescent="0.2">
      <c r="B241" s="105"/>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5"/>
      <c r="AL241" s="105"/>
      <c r="AM241" s="105"/>
    </row>
    <row r="242" spans="2:39" ht="15" x14ac:dyDescent="0.2">
      <c r="B242" s="105"/>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5"/>
      <c r="AL242" s="105"/>
      <c r="AM242" s="105"/>
    </row>
    <row r="243" spans="2:39" ht="15" x14ac:dyDescent="0.2">
      <c r="B243" s="105"/>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5"/>
      <c r="AL243" s="105"/>
      <c r="AM243" s="105"/>
    </row>
    <row r="244" spans="2:39" ht="15" x14ac:dyDescent="0.2">
      <c r="B244" s="105"/>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5"/>
      <c r="AL244" s="105"/>
      <c r="AM244" s="105"/>
    </row>
    <row r="245" spans="2:39" ht="15" x14ac:dyDescent="0.2">
      <c r="B245" s="105"/>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5"/>
      <c r="AL245" s="105"/>
      <c r="AM245" s="105"/>
    </row>
    <row r="246" spans="2:39" ht="15" x14ac:dyDescent="0.2">
      <c r="B246" s="105"/>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5"/>
      <c r="AL246" s="105"/>
      <c r="AM246" s="105"/>
    </row>
    <row r="247" spans="2:39" ht="15" x14ac:dyDescent="0.2">
      <c r="B247" s="105"/>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5"/>
      <c r="AL247" s="105"/>
      <c r="AM247" s="105"/>
    </row>
    <row r="248" spans="2:39" ht="15" x14ac:dyDescent="0.2">
      <c r="B248" s="105"/>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5"/>
      <c r="AL248" s="105"/>
      <c r="AM248" s="105"/>
    </row>
    <row r="249" spans="2:39" ht="15" x14ac:dyDescent="0.2">
      <c r="B249" s="105"/>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5"/>
      <c r="AL249" s="105"/>
      <c r="AM249" s="105"/>
    </row>
    <row r="250" spans="2:39" ht="15" x14ac:dyDescent="0.2">
      <c r="B250" s="105"/>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5"/>
      <c r="AL250" s="105"/>
      <c r="AM250" s="105"/>
    </row>
    <row r="251" spans="2:39" ht="15" x14ac:dyDescent="0.2">
      <c r="B251" s="105"/>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5"/>
      <c r="AL251" s="105"/>
      <c r="AM251" s="105"/>
    </row>
    <row r="252" spans="2:39" ht="15" x14ac:dyDescent="0.2">
      <c r="B252" s="105"/>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5"/>
      <c r="AL252" s="105"/>
      <c r="AM252" s="105"/>
    </row>
    <row r="253" spans="2:39" ht="15" x14ac:dyDescent="0.2">
      <c r="B253" s="105"/>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5"/>
      <c r="AL253" s="105"/>
      <c r="AM253" s="105"/>
    </row>
    <row r="254" spans="2:39" ht="15" x14ac:dyDescent="0.2">
      <c r="B254" s="105"/>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5"/>
      <c r="AL254" s="105"/>
      <c r="AM254" s="105"/>
    </row>
    <row r="255" spans="2:39" ht="15" x14ac:dyDescent="0.2">
      <c r="B255" s="105"/>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5"/>
      <c r="AL255" s="105"/>
      <c r="AM255" s="105"/>
    </row>
    <row r="256" spans="2:39" ht="15" x14ac:dyDescent="0.2">
      <c r="B256" s="105"/>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5"/>
      <c r="AL256" s="105"/>
      <c r="AM256" s="105"/>
    </row>
    <row r="257" spans="2:39" ht="15" x14ac:dyDescent="0.2">
      <c r="B257" s="105"/>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5"/>
      <c r="AL257" s="105"/>
      <c r="AM257" s="105"/>
    </row>
    <row r="258" spans="2:39" ht="15" x14ac:dyDescent="0.2">
      <c r="B258" s="105"/>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5"/>
      <c r="AL258" s="105"/>
      <c r="AM258" s="105"/>
    </row>
    <row r="259" spans="2:39" ht="15" x14ac:dyDescent="0.2">
      <c r="B259" s="105"/>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5"/>
      <c r="AL259" s="105"/>
      <c r="AM259" s="105"/>
    </row>
    <row r="260" spans="2:39" ht="15" x14ac:dyDescent="0.2">
      <c r="B260" s="105"/>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5"/>
      <c r="AL260" s="105"/>
      <c r="AM260" s="105"/>
    </row>
    <row r="261" spans="2:39" ht="15" x14ac:dyDescent="0.2">
      <c r="B261" s="105"/>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5"/>
      <c r="AL261" s="105"/>
      <c r="AM261" s="105"/>
    </row>
    <row r="262" spans="2:39" ht="15" x14ac:dyDescent="0.2">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5"/>
      <c r="AL262" s="105"/>
      <c r="AM262" s="105"/>
    </row>
    <row r="263" spans="2:39" ht="15" x14ac:dyDescent="0.2">
      <c r="B263" s="105"/>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5"/>
      <c r="AL263" s="105"/>
      <c r="AM263" s="105"/>
    </row>
    <row r="264" spans="2:39" ht="15" x14ac:dyDescent="0.2">
      <c r="B264" s="105"/>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5"/>
      <c r="AL264" s="105"/>
      <c r="AM264" s="105"/>
    </row>
    <row r="265" spans="2:39" ht="15" x14ac:dyDescent="0.2">
      <c r="B265" s="105"/>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5"/>
      <c r="AL265" s="105"/>
      <c r="AM265" s="105"/>
    </row>
    <row r="266" spans="2:39" ht="15" x14ac:dyDescent="0.2">
      <c r="B266" s="105"/>
      <c r="C266" s="105"/>
      <c r="D266" s="105"/>
      <c r="E266" s="105"/>
      <c r="F266" s="105"/>
      <c r="G266" s="105"/>
      <c r="H266" s="105"/>
      <c r="I266" s="105"/>
      <c r="J266" s="105"/>
      <c r="K266" s="105"/>
      <c r="L266" s="105"/>
      <c r="M266" s="105"/>
      <c r="N266" s="105"/>
      <c r="O266" s="105"/>
      <c r="P266" s="105"/>
      <c r="Q266" s="105"/>
      <c r="R266" s="105"/>
      <c r="S266" s="105"/>
      <c r="T266" s="105"/>
      <c r="U266" s="105"/>
      <c r="V266" s="105"/>
      <c r="W266" s="105"/>
      <c r="X266" s="105"/>
      <c r="Y266" s="105"/>
      <c r="Z266" s="105"/>
      <c r="AA266" s="105"/>
      <c r="AB266" s="105"/>
      <c r="AC266" s="105"/>
      <c r="AD266" s="105"/>
      <c r="AE266" s="105"/>
      <c r="AF266" s="105"/>
      <c r="AG266" s="105"/>
      <c r="AH266" s="105"/>
      <c r="AI266" s="105"/>
      <c r="AJ266" s="105"/>
      <c r="AK266" s="105"/>
      <c r="AL266" s="105"/>
      <c r="AM266" s="105"/>
    </row>
    <row r="267" spans="2:39" ht="15" x14ac:dyDescent="0.2">
      <c r="B267" s="105"/>
      <c r="C267" s="105"/>
      <c r="D267" s="105"/>
      <c r="E267" s="105"/>
      <c r="F267" s="105"/>
      <c r="G267" s="105"/>
      <c r="H267" s="105"/>
      <c r="I267" s="105"/>
      <c r="J267" s="105"/>
      <c r="K267" s="105"/>
      <c r="L267" s="105"/>
      <c r="M267" s="105"/>
      <c r="N267" s="105"/>
      <c r="O267" s="105"/>
      <c r="P267" s="105"/>
      <c r="Q267" s="105"/>
      <c r="R267" s="105"/>
      <c r="S267" s="105"/>
      <c r="T267" s="105"/>
      <c r="U267" s="105"/>
      <c r="V267" s="105"/>
      <c r="W267" s="105"/>
      <c r="X267" s="105"/>
      <c r="Y267" s="105"/>
      <c r="Z267" s="105"/>
      <c r="AA267" s="105"/>
      <c r="AB267" s="105"/>
      <c r="AC267" s="105"/>
      <c r="AD267" s="105"/>
      <c r="AE267" s="105"/>
      <c r="AF267" s="105"/>
      <c r="AG267" s="105"/>
      <c r="AH267" s="105"/>
      <c r="AI267" s="105"/>
      <c r="AJ267" s="105"/>
      <c r="AK267" s="105"/>
      <c r="AL267" s="105"/>
      <c r="AM267" s="105"/>
    </row>
    <row r="268" spans="2:39" ht="15" x14ac:dyDescent="0.2">
      <c r="B268" s="105"/>
      <c r="C268" s="105"/>
      <c r="D268" s="105"/>
      <c r="E268" s="105"/>
      <c r="F268" s="105"/>
      <c r="G268" s="105"/>
      <c r="H268" s="105"/>
      <c r="I268" s="105"/>
      <c r="J268" s="105"/>
      <c r="K268" s="105"/>
      <c r="L268" s="105"/>
      <c r="M268" s="105"/>
      <c r="N268" s="105"/>
      <c r="O268" s="105"/>
      <c r="P268" s="105"/>
      <c r="Q268" s="105"/>
      <c r="R268" s="105"/>
      <c r="S268" s="105"/>
      <c r="T268" s="105"/>
      <c r="U268" s="105"/>
      <c r="V268" s="105"/>
      <c r="W268" s="105"/>
      <c r="X268" s="105"/>
      <c r="Y268" s="105"/>
      <c r="Z268" s="105"/>
      <c r="AA268" s="105"/>
      <c r="AB268" s="105"/>
      <c r="AC268" s="105"/>
      <c r="AD268" s="105"/>
      <c r="AE268" s="105"/>
      <c r="AF268" s="105"/>
      <c r="AG268" s="105"/>
      <c r="AH268" s="105"/>
      <c r="AI268" s="105"/>
      <c r="AJ268" s="105"/>
      <c r="AK268" s="105"/>
      <c r="AL268" s="105"/>
      <c r="AM268" s="105"/>
    </row>
    <row r="269" spans="2:39" ht="15" x14ac:dyDescent="0.2">
      <c r="B269" s="105"/>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5"/>
      <c r="AL269" s="105"/>
      <c r="AM269" s="105"/>
    </row>
    <row r="270" spans="2:39" ht="15" x14ac:dyDescent="0.2">
      <c r="B270" s="105"/>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5"/>
      <c r="AL270" s="105"/>
      <c r="AM270" s="105"/>
    </row>
    <row r="271" spans="2:39" ht="15" x14ac:dyDescent="0.2">
      <c r="B271" s="105"/>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5"/>
      <c r="AL271" s="105"/>
      <c r="AM271" s="105"/>
    </row>
    <row r="272" spans="2:39" ht="15" x14ac:dyDescent="0.2">
      <c r="B272" s="105"/>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5"/>
      <c r="AL272" s="105"/>
      <c r="AM272" s="105"/>
    </row>
    <row r="273" spans="2:39" ht="15" x14ac:dyDescent="0.2">
      <c r="B273" s="105"/>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5"/>
      <c r="AL273" s="105"/>
      <c r="AM273" s="105"/>
    </row>
    <row r="274" spans="2:39" ht="15" x14ac:dyDescent="0.2">
      <c r="B274" s="105"/>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5"/>
      <c r="AL274" s="105"/>
      <c r="AM274" s="105"/>
    </row>
    <row r="275" spans="2:39" ht="15" x14ac:dyDescent="0.2">
      <c r="B275" s="105"/>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5"/>
      <c r="AL275" s="105"/>
      <c r="AM275" s="105"/>
    </row>
    <row r="276" spans="2:39" ht="15" x14ac:dyDescent="0.2">
      <c r="B276" s="105"/>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5"/>
      <c r="AL276" s="105"/>
      <c r="AM276" s="105"/>
    </row>
    <row r="277" spans="2:39" ht="15" x14ac:dyDescent="0.2">
      <c r="B277" s="105"/>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5"/>
      <c r="AL277" s="105"/>
      <c r="AM277" s="105"/>
    </row>
    <row r="278" spans="2:39" ht="15" x14ac:dyDescent="0.2">
      <c r="B278" s="105"/>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5"/>
      <c r="AL278" s="105"/>
      <c r="AM278" s="105"/>
    </row>
    <row r="279" spans="2:39" ht="15" x14ac:dyDescent="0.2">
      <c r="B279" s="105"/>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5"/>
      <c r="AL279" s="105"/>
      <c r="AM279" s="105"/>
    </row>
    <row r="280" spans="2:39" ht="15" x14ac:dyDescent="0.2">
      <c r="B280" s="105"/>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5"/>
      <c r="AL280" s="105"/>
      <c r="AM280" s="105"/>
    </row>
    <row r="281" spans="2:39" ht="15" x14ac:dyDescent="0.2">
      <c r="B281" s="105"/>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5"/>
      <c r="AL281" s="105"/>
      <c r="AM281" s="105"/>
    </row>
    <row r="282" spans="2:39" ht="15" x14ac:dyDescent="0.2">
      <c r="B282" s="105"/>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5"/>
      <c r="AL282" s="105"/>
      <c r="AM282" s="105"/>
    </row>
    <row r="283" spans="2:39" ht="15" x14ac:dyDescent="0.2">
      <c r="B283" s="105"/>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5"/>
      <c r="AL283" s="105"/>
      <c r="AM283" s="105"/>
    </row>
    <row r="284" spans="2:39" ht="15" x14ac:dyDescent="0.2">
      <c r="B284" s="105"/>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5"/>
      <c r="AL284" s="105"/>
      <c r="AM284" s="105"/>
    </row>
    <row r="285" spans="2:39" ht="15" x14ac:dyDescent="0.2">
      <c r="B285" s="105"/>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5"/>
      <c r="AL285" s="105"/>
      <c r="AM285" s="105"/>
    </row>
    <row r="286" spans="2:39" ht="15" x14ac:dyDescent="0.2">
      <c r="B286" s="105"/>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5"/>
      <c r="AL286" s="105"/>
      <c r="AM286" s="105"/>
    </row>
    <row r="287" spans="2:39" ht="15" x14ac:dyDescent="0.2">
      <c r="B287" s="105"/>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5"/>
      <c r="AL287" s="105"/>
      <c r="AM287" s="105"/>
    </row>
    <row r="288" spans="2:39" ht="15" x14ac:dyDescent="0.2">
      <c r="B288" s="105"/>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5"/>
      <c r="AL288" s="105"/>
      <c r="AM288" s="105"/>
    </row>
    <row r="289" spans="2:39" ht="15" x14ac:dyDescent="0.2">
      <c r="B289" s="105"/>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5"/>
      <c r="AL289" s="105"/>
      <c r="AM289" s="105"/>
    </row>
    <row r="290" spans="2:39" ht="15" x14ac:dyDescent="0.2">
      <c r="B290" s="105"/>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5"/>
      <c r="AL290" s="105"/>
      <c r="AM290" s="105"/>
    </row>
    <row r="291" spans="2:39" ht="15" x14ac:dyDescent="0.2">
      <c r="B291" s="105"/>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5"/>
      <c r="AL291" s="105"/>
      <c r="AM291" s="105"/>
    </row>
    <row r="292" spans="2:39" ht="15" x14ac:dyDescent="0.2">
      <c r="B292" s="105"/>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5"/>
      <c r="AL292" s="105"/>
      <c r="AM292" s="105"/>
    </row>
    <row r="293" spans="2:39" ht="15" x14ac:dyDescent="0.2">
      <c r="B293" s="105"/>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5"/>
      <c r="AL293" s="105"/>
      <c r="AM293" s="105"/>
    </row>
    <row r="294" spans="2:39" ht="15" x14ac:dyDescent="0.2">
      <c r="B294" s="105"/>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5"/>
      <c r="AL294" s="105"/>
      <c r="AM294" s="105"/>
    </row>
    <row r="295" spans="2:39" ht="15" x14ac:dyDescent="0.2">
      <c r="B295" s="105"/>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5"/>
      <c r="AL295" s="105"/>
      <c r="AM295" s="105"/>
    </row>
    <row r="296" spans="2:39" ht="15" x14ac:dyDescent="0.2">
      <c r="B296" s="105"/>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5"/>
      <c r="AL296" s="105"/>
      <c r="AM296" s="105"/>
    </row>
    <row r="297" spans="2:39" ht="15" x14ac:dyDescent="0.2">
      <c r="B297" s="105"/>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5"/>
      <c r="AL297" s="105"/>
      <c r="AM297" s="105"/>
    </row>
    <row r="298" spans="2:39" ht="15" x14ac:dyDescent="0.2">
      <c r="B298" s="105"/>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5"/>
      <c r="AL298" s="105"/>
      <c r="AM298" s="105"/>
    </row>
    <row r="299" spans="2:39" ht="15" x14ac:dyDescent="0.2">
      <c r="B299" s="105"/>
      <c r="C299" s="105"/>
      <c r="D299" s="105"/>
      <c r="E299" s="105"/>
      <c r="F299" s="105"/>
      <c r="G299" s="105"/>
      <c r="H299" s="105"/>
      <c r="I299" s="105"/>
      <c r="J299" s="105"/>
      <c r="K299" s="105"/>
      <c r="L299" s="105"/>
      <c r="M299" s="105"/>
      <c r="N299" s="105"/>
      <c r="O299" s="105"/>
      <c r="P299" s="105"/>
      <c r="Q299" s="105"/>
      <c r="R299" s="105"/>
      <c r="S299" s="105"/>
      <c r="T299" s="105"/>
      <c r="U299" s="105"/>
      <c r="V299" s="105"/>
      <c r="W299" s="105"/>
      <c r="X299" s="105"/>
      <c r="Y299" s="105"/>
      <c r="Z299" s="105"/>
      <c r="AA299" s="105"/>
      <c r="AB299" s="105"/>
      <c r="AC299" s="105"/>
      <c r="AD299" s="105"/>
      <c r="AE299" s="105"/>
      <c r="AF299" s="105"/>
      <c r="AG299" s="105"/>
      <c r="AH299" s="105"/>
      <c r="AI299" s="105"/>
      <c r="AJ299" s="105"/>
      <c r="AK299" s="105"/>
      <c r="AL299" s="105"/>
      <c r="AM299" s="105"/>
    </row>
    <row r="300" spans="2:39" ht="15" x14ac:dyDescent="0.2">
      <c r="B300" s="105"/>
      <c r="C300" s="105"/>
      <c r="D300" s="105"/>
      <c r="E300" s="105"/>
      <c r="F300" s="105"/>
      <c r="G300" s="105"/>
      <c r="H300" s="105"/>
      <c r="I300" s="105"/>
      <c r="J300" s="105"/>
      <c r="K300" s="105"/>
      <c r="L300" s="105"/>
      <c r="M300" s="105"/>
      <c r="N300" s="105"/>
      <c r="O300" s="105"/>
      <c r="P300" s="105"/>
      <c r="Q300" s="105"/>
      <c r="R300" s="105"/>
      <c r="S300" s="105"/>
      <c r="T300" s="105"/>
      <c r="U300" s="105"/>
      <c r="V300" s="105"/>
      <c r="W300" s="105"/>
      <c r="X300" s="105"/>
      <c r="Y300" s="105"/>
      <c r="Z300" s="105"/>
      <c r="AA300" s="105"/>
      <c r="AB300" s="105"/>
      <c r="AC300" s="105"/>
      <c r="AD300" s="105"/>
      <c r="AE300" s="105"/>
      <c r="AF300" s="105"/>
      <c r="AG300" s="105"/>
      <c r="AH300" s="105"/>
      <c r="AI300" s="105"/>
      <c r="AJ300" s="105"/>
      <c r="AK300" s="105"/>
      <c r="AL300" s="105"/>
      <c r="AM300" s="105"/>
    </row>
    <row r="301" spans="2:39" ht="15" x14ac:dyDescent="0.2">
      <c r="B301" s="105"/>
      <c r="C301" s="105"/>
      <c r="D301" s="105"/>
      <c r="E301" s="105"/>
      <c r="F301" s="105"/>
      <c r="G301" s="105"/>
      <c r="H301" s="105"/>
      <c r="I301" s="105"/>
      <c r="J301" s="105"/>
      <c r="K301" s="105"/>
      <c r="L301" s="105"/>
      <c r="M301" s="105"/>
      <c r="N301" s="105"/>
      <c r="O301" s="105"/>
      <c r="P301" s="105"/>
      <c r="Q301" s="105"/>
      <c r="R301" s="105"/>
      <c r="S301" s="105"/>
      <c r="T301" s="105"/>
      <c r="U301" s="105"/>
      <c r="V301" s="105"/>
      <c r="W301" s="105"/>
      <c r="X301" s="105"/>
      <c r="Y301" s="105"/>
      <c r="Z301" s="105"/>
      <c r="AA301" s="105"/>
      <c r="AB301" s="105"/>
      <c r="AC301" s="105"/>
      <c r="AD301" s="105"/>
      <c r="AE301" s="105"/>
      <c r="AF301" s="105"/>
      <c r="AG301" s="105"/>
      <c r="AH301" s="105"/>
      <c r="AI301" s="105"/>
      <c r="AJ301" s="105"/>
      <c r="AK301" s="105"/>
      <c r="AL301" s="105"/>
      <c r="AM301" s="105"/>
    </row>
    <row r="302" spans="2:39" ht="15" x14ac:dyDescent="0.2">
      <c r="B302" s="105"/>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5"/>
      <c r="AL302" s="105"/>
      <c r="AM302" s="105"/>
    </row>
    <row r="303" spans="2:39" ht="15" x14ac:dyDescent="0.2">
      <c r="B303" s="105"/>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5"/>
      <c r="AL303" s="105"/>
      <c r="AM303" s="105"/>
    </row>
    <row r="304" spans="2:39" ht="15" x14ac:dyDescent="0.2">
      <c r="B304" s="105"/>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5"/>
      <c r="AL304" s="105"/>
      <c r="AM304" s="105"/>
    </row>
    <row r="305" spans="2:39" ht="15" x14ac:dyDescent="0.2">
      <c r="B305" s="105"/>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5"/>
      <c r="AL305" s="105"/>
      <c r="AM305" s="105"/>
    </row>
    <row r="306" spans="2:39" ht="15" x14ac:dyDescent="0.2">
      <c r="B306" s="105"/>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5"/>
      <c r="AL306" s="105"/>
      <c r="AM306" s="105"/>
    </row>
    <row r="307" spans="2:39" ht="15" x14ac:dyDescent="0.2">
      <c r="B307" s="105"/>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5"/>
      <c r="AL307" s="105"/>
      <c r="AM307" s="105"/>
    </row>
    <row r="308" spans="2:39" ht="15" x14ac:dyDescent="0.2">
      <c r="B308" s="105"/>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5"/>
      <c r="AL308" s="105"/>
      <c r="AM308" s="105"/>
    </row>
    <row r="309" spans="2:39" ht="15" x14ac:dyDescent="0.2">
      <c r="B309" s="105"/>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5"/>
      <c r="AL309" s="105"/>
      <c r="AM309" s="105"/>
    </row>
    <row r="310" spans="2:39" ht="15" x14ac:dyDescent="0.2">
      <c r="B310" s="105"/>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5"/>
      <c r="AL310" s="105"/>
      <c r="AM310" s="105"/>
    </row>
    <row r="311" spans="2:39" ht="15" x14ac:dyDescent="0.2">
      <c r="B311" s="105"/>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5"/>
      <c r="AL311" s="105"/>
      <c r="AM311" s="105"/>
    </row>
    <row r="312" spans="2:39" ht="15" x14ac:dyDescent="0.2">
      <c r="B312" s="105"/>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5"/>
      <c r="AL312" s="105"/>
      <c r="AM312" s="105"/>
    </row>
    <row r="313" spans="2:39" ht="15" x14ac:dyDescent="0.2">
      <c r="B313" s="105"/>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5"/>
      <c r="AL313" s="105"/>
      <c r="AM313" s="105"/>
    </row>
    <row r="314" spans="2:39" ht="15" x14ac:dyDescent="0.2">
      <c r="B314" s="105"/>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5"/>
      <c r="AL314" s="105"/>
      <c r="AM314" s="105"/>
    </row>
    <row r="315" spans="2:39" ht="15" x14ac:dyDescent="0.2">
      <c r="B315" s="105"/>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5"/>
      <c r="AL315" s="105"/>
      <c r="AM315" s="105"/>
    </row>
    <row r="316" spans="2:39" ht="15" x14ac:dyDescent="0.2">
      <c r="B316" s="105"/>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5"/>
      <c r="AL316" s="105"/>
      <c r="AM316" s="105"/>
    </row>
    <row r="317" spans="2:39" ht="15" x14ac:dyDescent="0.2">
      <c r="B317" s="105"/>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5"/>
      <c r="AL317" s="105"/>
      <c r="AM317" s="105"/>
    </row>
    <row r="318" spans="2:39" ht="15" x14ac:dyDescent="0.2">
      <c r="B318" s="105"/>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5"/>
      <c r="AL318" s="105"/>
      <c r="AM318" s="105"/>
    </row>
    <row r="319" spans="2:39" ht="15" x14ac:dyDescent="0.2">
      <c r="B319" s="105"/>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5"/>
      <c r="AL319" s="105"/>
      <c r="AM319" s="105"/>
    </row>
    <row r="320" spans="2:39" ht="15" x14ac:dyDescent="0.2">
      <c r="B320" s="105"/>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5"/>
      <c r="AL320" s="105"/>
      <c r="AM320" s="105"/>
    </row>
    <row r="321" spans="2:39" ht="15" x14ac:dyDescent="0.2">
      <c r="B321" s="105"/>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5"/>
      <c r="AL321" s="105"/>
      <c r="AM321" s="105"/>
    </row>
    <row r="322" spans="2:39" ht="15" x14ac:dyDescent="0.2">
      <c r="B322" s="105"/>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5"/>
      <c r="AL322" s="105"/>
      <c r="AM322" s="105"/>
    </row>
    <row r="323" spans="2:39" ht="15" x14ac:dyDescent="0.2">
      <c r="B323" s="105"/>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5"/>
      <c r="AL323" s="105"/>
      <c r="AM323" s="105"/>
    </row>
    <row r="324" spans="2:39" ht="15" x14ac:dyDescent="0.2">
      <c r="B324" s="105"/>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5"/>
      <c r="AL324" s="105"/>
      <c r="AM324" s="105"/>
    </row>
    <row r="325" spans="2:39" ht="15" x14ac:dyDescent="0.2">
      <c r="B325" s="105"/>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5"/>
      <c r="AL325" s="105"/>
      <c r="AM325" s="105"/>
    </row>
    <row r="326" spans="2:39" ht="15" x14ac:dyDescent="0.2">
      <c r="B326" s="105"/>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5"/>
      <c r="AL326" s="105"/>
      <c r="AM326" s="105"/>
    </row>
    <row r="327" spans="2:39" ht="15" x14ac:dyDescent="0.2">
      <c r="B327" s="105"/>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5"/>
      <c r="AL327" s="105"/>
      <c r="AM327" s="105"/>
    </row>
    <row r="328" spans="2:39" ht="15" x14ac:dyDescent="0.2">
      <c r="B328" s="105"/>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5"/>
      <c r="AL328" s="105"/>
      <c r="AM328" s="105"/>
    </row>
    <row r="329" spans="2:39" ht="15" x14ac:dyDescent="0.2">
      <c r="B329" s="105"/>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5"/>
      <c r="AL329" s="105"/>
      <c r="AM329" s="105"/>
    </row>
    <row r="330" spans="2:39" ht="15" x14ac:dyDescent="0.2">
      <c r="B330" s="105"/>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5"/>
      <c r="AL330" s="105"/>
      <c r="AM330" s="105"/>
    </row>
    <row r="331" spans="2:39" ht="15" x14ac:dyDescent="0.2">
      <c r="B331" s="105"/>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5"/>
      <c r="AL331" s="105"/>
      <c r="AM331" s="105"/>
    </row>
    <row r="332" spans="2:39" ht="15" x14ac:dyDescent="0.2">
      <c r="B332" s="105"/>
      <c r="C332" s="105"/>
      <c r="D332" s="105"/>
      <c r="E332" s="105"/>
      <c r="F332" s="105"/>
      <c r="G332" s="105"/>
      <c r="H332" s="105"/>
      <c r="I332" s="105"/>
      <c r="J332" s="105"/>
      <c r="K332" s="105"/>
      <c r="L332" s="105"/>
      <c r="M332" s="105"/>
      <c r="N332" s="105"/>
      <c r="O332" s="105"/>
      <c r="P332" s="105"/>
      <c r="Q332" s="105"/>
      <c r="R332" s="105"/>
      <c r="S332" s="105"/>
      <c r="T332" s="105"/>
      <c r="U332" s="105"/>
      <c r="V332" s="105"/>
      <c r="W332" s="105"/>
      <c r="X332" s="105"/>
      <c r="Y332" s="105"/>
      <c r="Z332" s="105"/>
      <c r="AA332" s="105"/>
      <c r="AB332" s="105"/>
      <c r="AC332" s="105"/>
      <c r="AD332" s="105"/>
      <c r="AE332" s="105"/>
      <c r="AF332" s="105"/>
      <c r="AG332" s="105"/>
      <c r="AH332" s="105"/>
      <c r="AI332" s="105"/>
      <c r="AJ332" s="105"/>
      <c r="AK332" s="105"/>
      <c r="AL332" s="105"/>
      <c r="AM332" s="105"/>
    </row>
    <row r="333" spans="2:39" ht="15" x14ac:dyDescent="0.2">
      <c r="B333" s="105"/>
      <c r="C333" s="105"/>
      <c r="D333" s="105"/>
      <c r="E333" s="105"/>
      <c r="F333" s="105"/>
      <c r="G333" s="105"/>
      <c r="H333" s="105"/>
      <c r="I333" s="105"/>
      <c r="J333" s="105"/>
      <c r="K333" s="105"/>
      <c r="L333" s="105"/>
      <c r="M333" s="105"/>
      <c r="N333" s="105"/>
      <c r="O333" s="105"/>
      <c r="P333" s="105"/>
      <c r="Q333" s="105"/>
      <c r="R333" s="105"/>
      <c r="S333" s="105"/>
      <c r="T333" s="105"/>
      <c r="U333" s="105"/>
      <c r="V333" s="105"/>
      <c r="W333" s="105"/>
      <c r="X333" s="105"/>
      <c r="Y333" s="105"/>
      <c r="Z333" s="105"/>
      <c r="AA333" s="105"/>
      <c r="AB333" s="105"/>
      <c r="AC333" s="105"/>
      <c r="AD333" s="105"/>
      <c r="AE333" s="105"/>
      <c r="AF333" s="105"/>
      <c r="AG333" s="105"/>
      <c r="AH333" s="105"/>
      <c r="AI333" s="105"/>
      <c r="AJ333" s="105"/>
      <c r="AK333" s="105"/>
      <c r="AL333" s="105"/>
      <c r="AM333" s="105"/>
    </row>
    <row r="334" spans="2:39" ht="15" x14ac:dyDescent="0.2">
      <c r="B334" s="105"/>
      <c r="C334" s="105"/>
      <c r="D334" s="105"/>
      <c r="E334" s="105"/>
      <c r="F334" s="105"/>
      <c r="G334" s="105"/>
      <c r="H334" s="105"/>
      <c r="I334" s="105"/>
      <c r="J334" s="105"/>
      <c r="K334" s="105"/>
      <c r="L334" s="105"/>
      <c r="M334" s="105"/>
      <c r="N334" s="105"/>
      <c r="O334" s="105"/>
      <c r="P334" s="105"/>
      <c r="Q334" s="105"/>
      <c r="R334" s="105"/>
      <c r="S334" s="105"/>
      <c r="T334" s="105"/>
      <c r="U334" s="105"/>
      <c r="V334" s="105"/>
      <c r="W334" s="105"/>
      <c r="X334" s="105"/>
      <c r="Y334" s="105"/>
      <c r="Z334" s="105"/>
      <c r="AA334" s="105"/>
      <c r="AB334" s="105"/>
      <c r="AC334" s="105"/>
      <c r="AD334" s="105"/>
      <c r="AE334" s="105"/>
      <c r="AF334" s="105"/>
      <c r="AG334" s="105"/>
      <c r="AH334" s="105"/>
      <c r="AI334" s="105"/>
      <c r="AJ334" s="105"/>
      <c r="AK334" s="105"/>
      <c r="AL334" s="105"/>
      <c r="AM334" s="105"/>
    </row>
    <row r="335" spans="2:39" ht="15" x14ac:dyDescent="0.2">
      <c r="B335" s="105"/>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5"/>
      <c r="AL335" s="105"/>
      <c r="AM335" s="105"/>
    </row>
    <row r="336" spans="2:39" ht="15" x14ac:dyDescent="0.2">
      <c r="B336" s="105"/>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5"/>
      <c r="AL336" s="105"/>
      <c r="AM336" s="105"/>
    </row>
    <row r="337" spans="2:39" ht="15" x14ac:dyDescent="0.2">
      <c r="B337" s="105"/>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5"/>
      <c r="AL337" s="105"/>
      <c r="AM337" s="105"/>
    </row>
    <row r="338" spans="2:39" ht="15" x14ac:dyDescent="0.2">
      <c r="B338" s="105"/>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5"/>
      <c r="AL338" s="105"/>
      <c r="AM338" s="105"/>
    </row>
    <row r="339" spans="2:39" ht="15" x14ac:dyDescent="0.2">
      <c r="B339" s="105"/>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5"/>
      <c r="AL339" s="105"/>
      <c r="AM339" s="105"/>
    </row>
    <row r="340" spans="2:39" ht="15" x14ac:dyDescent="0.2">
      <c r="B340" s="105"/>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5"/>
      <c r="AL340" s="105"/>
      <c r="AM340" s="105"/>
    </row>
    <row r="341" spans="2:39" ht="15" x14ac:dyDescent="0.2">
      <c r="B341" s="105"/>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5"/>
      <c r="AL341" s="105"/>
      <c r="AM341" s="105"/>
    </row>
    <row r="342" spans="2:39" ht="15" x14ac:dyDescent="0.2">
      <c r="B342" s="105"/>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5"/>
      <c r="AL342" s="105"/>
      <c r="AM342" s="105"/>
    </row>
    <row r="343" spans="2:39" ht="15" x14ac:dyDescent="0.2">
      <c r="B343" s="105"/>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5"/>
      <c r="AL343" s="105"/>
      <c r="AM343" s="105"/>
    </row>
    <row r="344" spans="2:39" ht="15" x14ac:dyDescent="0.2">
      <c r="B344" s="105"/>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5"/>
      <c r="AL344" s="105"/>
      <c r="AM344" s="105"/>
    </row>
    <row r="345" spans="2:39" ht="15" x14ac:dyDescent="0.2">
      <c r="B345" s="105"/>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5"/>
      <c r="AL345" s="105"/>
      <c r="AM345" s="105"/>
    </row>
    <row r="346" spans="2:39" ht="15" x14ac:dyDescent="0.2">
      <c r="B346" s="105"/>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5"/>
      <c r="AL346" s="105"/>
      <c r="AM346" s="105"/>
    </row>
    <row r="347" spans="2:39" ht="15" x14ac:dyDescent="0.2">
      <c r="B347" s="105"/>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5"/>
      <c r="AL347" s="105"/>
      <c r="AM347" s="105"/>
    </row>
    <row r="348" spans="2:39" ht="15" x14ac:dyDescent="0.2">
      <c r="B348" s="105"/>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5"/>
      <c r="AL348" s="105"/>
      <c r="AM348" s="105"/>
    </row>
    <row r="349" spans="2:39" ht="15" x14ac:dyDescent="0.2">
      <c r="B349" s="105"/>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5"/>
      <c r="AL349" s="105"/>
      <c r="AM349" s="105"/>
    </row>
    <row r="350" spans="2:39" ht="15" x14ac:dyDescent="0.2">
      <c r="B350" s="105"/>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5"/>
      <c r="AL350" s="105"/>
      <c r="AM350" s="105"/>
    </row>
    <row r="351" spans="2:39" ht="15" x14ac:dyDescent="0.2">
      <c r="B351" s="105"/>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5"/>
      <c r="AL351" s="105"/>
      <c r="AM351" s="105"/>
    </row>
    <row r="352" spans="2:39" ht="15" x14ac:dyDescent="0.2">
      <c r="B352" s="105"/>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5"/>
      <c r="AL352" s="105"/>
      <c r="AM352" s="105"/>
    </row>
    <row r="353" spans="2:39" ht="15" x14ac:dyDescent="0.2">
      <c r="B353" s="105"/>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5"/>
      <c r="AL353" s="105"/>
      <c r="AM353" s="105"/>
    </row>
    <row r="354" spans="2:39" ht="15" x14ac:dyDescent="0.2">
      <c r="B354" s="105"/>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5"/>
      <c r="AL354" s="105"/>
      <c r="AM354" s="105"/>
    </row>
    <row r="355" spans="2:39" ht="15" x14ac:dyDescent="0.2">
      <c r="B355" s="105"/>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5"/>
      <c r="AL355" s="105"/>
      <c r="AM355" s="105"/>
    </row>
    <row r="356" spans="2:39" ht="15" x14ac:dyDescent="0.2">
      <c r="B356" s="105"/>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5"/>
      <c r="AL356" s="105"/>
      <c r="AM356" s="105"/>
    </row>
    <row r="357" spans="2:39" ht="15" x14ac:dyDescent="0.2">
      <c r="B357" s="105"/>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5"/>
      <c r="AL357" s="105"/>
      <c r="AM357" s="105"/>
    </row>
    <row r="358" spans="2:39" ht="15" x14ac:dyDescent="0.2">
      <c r="B358" s="105"/>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5"/>
      <c r="AL358" s="105"/>
      <c r="AM358" s="105"/>
    </row>
    <row r="359" spans="2:39" ht="15" x14ac:dyDescent="0.2">
      <c r="B359" s="105"/>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5"/>
      <c r="AL359" s="105"/>
      <c r="AM359" s="105"/>
    </row>
    <row r="360" spans="2:39" ht="15" x14ac:dyDescent="0.2">
      <c r="B360" s="105"/>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5"/>
      <c r="AL360" s="105"/>
      <c r="AM360" s="105"/>
    </row>
    <row r="361" spans="2:39" ht="15" x14ac:dyDescent="0.2">
      <c r="B361" s="105"/>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5"/>
      <c r="AL361" s="105"/>
      <c r="AM361" s="105"/>
    </row>
    <row r="362" spans="2:39" ht="15" x14ac:dyDescent="0.2">
      <c r="B362" s="105"/>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5"/>
      <c r="AL362" s="105"/>
      <c r="AM362" s="105"/>
    </row>
    <row r="363" spans="2:39" ht="15" x14ac:dyDescent="0.2">
      <c r="B363" s="105"/>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5"/>
      <c r="AL363" s="105"/>
      <c r="AM363" s="105"/>
    </row>
    <row r="364" spans="2:39" ht="15" x14ac:dyDescent="0.2">
      <c r="B364" s="105"/>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5"/>
      <c r="AL364" s="105"/>
      <c r="AM364" s="105"/>
    </row>
    <row r="365" spans="2:39" ht="15" x14ac:dyDescent="0.2">
      <c r="B365" s="105"/>
      <c r="C365" s="105"/>
      <c r="D365" s="105"/>
      <c r="E365" s="105"/>
      <c r="F365" s="105"/>
      <c r="G365" s="105"/>
      <c r="H365" s="105"/>
      <c r="I365" s="105"/>
      <c r="J365" s="105"/>
      <c r="K365" s="105"/>
      <c r="L365" s="105"/>
      <c r="M365" s="105"/>
      <c r="N365" s="105"/>
      <c r="O365" s="105"/>
      <c r="P365" s="105"/>
      <c r="Q365" s="105"/>
      <c r="R365" s="105"/>
      <c r="S365" s="105"/>
      <c r="T365" s="105"/>
      <c r="U365" s="105"/>
      <c r="V365" s="105"/>
      <c r="W365" s="105"/>
      <c r="X365" s="105"/>
      <c r="Y365" s="105"/>
      <c r="Z365" s="105"/>
      <c r="AA365" s="105"/>
      <c r="AB365" s="105"/>
      <c r="AC365" s="105"/>
      <c r="AD365" s="105"/>
      <c r="AE365" s="105"/>
      <c r="AF365" s="105"/>
      <c r="AG365" s="105"/>
      <c r="AH365" s="105"/>
      <c r="AI365" s="105"/>
      <c r="AJ365" s="105"/>
      <c r="AK365" s="105"/>
      <c r="AL365" s="105"/>
      <c r="AM365" s="105"/>
    </row>
    <row r="366" spans="2:39" ht="15" x14ac:dyDescent="0.2">
      <c r="B366" s="105"/>
      <c r="C366" s="105"/>
      <c r="D366" s="105"/>
      <c r="E366" s="105"/>
      <c r="F366" s="105"/>
      <c r="G366" s="105"/>
      <c r="H366" s="105"/>
      <c r="I366" s="105"/>
      <c r="J366" s="105"/>
      <c r="K366" s="105"/>
      <c r="L366" s="105"/>
      <c r="M366" s="105"/>
      <c r="N366" s="105"/>
      <c r="O366" s="105"/>
      <c r="P366" s="105"/>
      <c r="Q366" s="105"/>
      <c r="R366" s="105"/>
      <c r="S366" s="105"/>
      <c r="T366" s="105"/>
      <c r="U366" s="105"/>
      <c r="V366" s="105"/>
      <c r="W366" s="105"/>
      <c r="X366" s="105"/>
      <c r="Y366" s="105"/>
      <c r="Z366" s="105"/>
      <c r="AA366" s="105"/>
      <c r="AB366" s="105"/>
      <c r="AC366" s="105"/>
      <c r="AD366" s="105"/>
      <c r="AE366" s="105"/>
      <c r="AF366" s="105"/>
      <c r="AG366" s="105"/>
      <c r="AH366" s="105"/>
      <c r="AI366" s="105"/>
      <c r="AJ366" s="105"/>
      <c r="AK366" s="105"/>
      <c r="AL366" s="105"/>
      <c r="AM366" s="105"/>
    </row>
    <row r="367" spans="2:39" ht="15" x14ac:dyDescent="0.2">
      <c r="B367" s="105"/>
      <c r="C367" s="105"/>
      <c r="D367" s="105"/>
      <c r="E367" s="105"/>
      <c r="F367" s="105"/>
      <c r="G367" s="105"/>
      <c r="H367" s="105"/>
      <c r="I367" s="105"/>
      <c r="J367" s="105"/>
      <c r="K367" s="105"/>
      <c r="L367" s="105"/>
      <c r="M367" s="105"/>
      <c r="N367" s="105"/>
      <c r="O367" s="105"/>
      <c r="P367" s="105"/>
      <c r="Q367" s="105"/>
      <c r="R367" s="105"/>
      <c r="S367" s="105"/>
      <c r="T367" s="105"/>
      <c r="U367" s="105"/>
      <c r="V367" s="105"/>
      <c r="W367" s="105"/>
      <c r="X367" s="105"/>
      <c r="Y367" s="105"/>
      <c r="Z367" s="105"/>
      <c r="AA367" s="105"/>
      <c r="AB367" s="105"/>
      <c r="AC367" s="105"/>
      <c r="AD367" s="105"/>
      <c r="AE367" s="105"/>
      <c r="AF367" s="105"/>
      <c r="AG367" s="105"/>
      <c r="AH367" s="105"/>
      <c r="AI367" s="105"/>
      <c r="AJ367" s="105"/>
      <c r="AK367" s="105"/>
      <c r="AL367" s="105"/>
      <c r="AM367" s="105"/>
    </row>
    <row r="368" spans="2:39" ht="15" x14ac:dyDescent="0.2">
      <c r="B368" s="105"/>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5"/>
      <c r="AL368" s="105"/>
      <c r="AM368" s="105"/>
    </row>
    <row r="369" spans="2:39" ht="15" x14ac:dyDescent="0.2">
      <c r="B369" s="105"/>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5"/>
      <c r="AL369" s="105"/>
      <c r="AM369" s="105"/>
    </row>
    <row r="370" spans="2:39" ht="15" x14ac:dyDescent="0.2">
      <c r="B370" s="105"/>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5"/>
      <c r="AL370" s="105"/>
      <c r="AM370" s="105"/>
    </row>
    <row r="371" spans="2:39" ht="15" x14ac:dyDescent="0.2">
      <c r="B371" s="105"/>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5"/>
      <c r="AL371" s="105"/>
      <c r="AM371" s="105"/>
    </row>
    <row r="372" spans="2:39" ht="15" x14ac:dyDescent="0.2">
      <c r="B372" s="105"/>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5"/>
      <c r="AL372" s="105"/>
      <c r="AM372" s="105"/>
    </row>
    <row r="373" spans="2:39" ht="15" x14ac:dyDescent="0.2">
      <c r="B373" s="105"/>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5"/>
      <c r="AL373" s="105"/>
      <c r="AM373" s="105"/>
    </row>
    <row r="374" spans="2:39" ht="15" x14ac:dyDescent="0.2">
      <c r="B374" s="105"/>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5"/>
      <c r="AL374" s="105"/>
      <c r="AM374" s="105"/>
    </row>
    <row r="375" spans="2:39" ht="15" x14ac:dyDescent="0.2">
      <c r="B375" s="105"/>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5"/>
      <c r="AL375" s="105"/>
      <c r="AM375" s="105"/>
    </row>
    <row r="376" spans="2:39" ht="15" x14ac:dyDescent="0.2">
      <c r="B376" s="105"/>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5"/>
      <c r="AL376" s="105"/>
      <c r="AM376" s="105"/>
    </row>
    <row r="377" spans="2:39" ht="15" x14ac:dyDescent="0.2">
      <c r="B377" s="105"/>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5"/>
      <c r="AL377" s="105"/>
      <c r="AM377" s="105"/>
    </row>
    <row r="378" spans="2:39" ht="15" x14ac:dyDescent="0.2">
      <c r="B378" s="105"/>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5"/>
      <c r="AL378" s="105"/>
      <c r="AM378" s="105"/>
    </row>
    <row r="379" spans="2:39" ht="15" x14ac:dyDescent="0.2">
      <c r="B379" s="105"/>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5"/>
      <c r="AL379" s="105"/>
      <c r="AM379" s="105"/>
    </row>
    <row r="380" spans="2:39" ht="15" x14ac:dyDescent="0.2">
      <c r="B380" s="105"/>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5"/>
      <c r="AL380" s="105"/>
      <c r="AM380" s="105"/>
    </row>
    <row r="381" spans="2:39" ht="15" x14ac:dyDescent="0.2">
      <c r="B381" s="105"/>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5"/>
      <c r="AL381" s="105"/>
      <c r="AM381" s="105"/>
    </row>
    <row r="382" spans="2:39" ht="15" x14ac:dyDescent="0.2">
      <c r="B382" s="105"/>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5"/>
      <c r="AL382" s="105"/>
      <c r="AM382" s="105"/>
    </row>
    <row r="383" spans="2:39" ht="15" x14ac:dyDescent="0.2">
      <c r="B383" s="105"/>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5"/>
      <c r="AL383" s="105"/>
      <c r="AM383" s="105"/>
    </row>
    <row r="384" spans="2:39" ht="15" x14ac:dyDescent="0.2">
      <c r="B384" s="105"/>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5"/>
      <c r="AL384" s="105"/>
      <c r="AM384" s="105"/>
    </row>
    <row r="385" spans="2:39" ht="15" x14ac:dyDescent="0.2">
      <c r="B385" s="105"/>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5"/>
      <c r="AL385" s="105"/>
      <c r="AM385" s="105"/>
    </row>
    <row r="386" spans="2:39" ht="15" x14ac:dyDescent="0.2">
      <c r="B386" s="105"/>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5"/>
      <c r="AL386" s="105"/>
      <c r="AM386" s="105"/>
    </row>
    <row r="387" spans="2:39" ht="15" x14ac:dyDescent="0.2">
      <c r="B387" s="105"/>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5"/>
      <c r="AL387" s="105"/>
      <c r="AM387" s="105"/>
    </row>
    <row r="388" spans="2:39" ht="15" x14ac:dyDescent="0.2">
      <c r="B388" s="105"/>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5"/>
      <c r="AL388" s="105"/>
      <c r="AM388" s="105"/>
    </row>
    <row r="389" spans="2:39" ht="15" x14ac:dyDescent="0.2">
      <c r="B389" s="105"/>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5"/>
      <c r="AL389" s="105"/>
      <c r="AM389" s="105"/>
    </row>
    <row r="390" spans="2:39" ht="15" x14ac:dyDescent="0.2">
      <c r="B390" s="105"/>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5"/>
      <c r="AL390" s="105"/>
      <c r="AM390" s="105"/>
    </row>
    <row r="391" spans="2:39" ht="15" x14ac:dyDescent="0.2">
      <c r="B391" s="105"/>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5"/>
      <c r="AL391" s="105"/>
      <c r="AM391" s="105"/>
    </row>
    <row r="392" spans="2:39" ht="15" x14ac:dyDescent="0.2">
      <c r="B392" s="105"/>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5"/>
      <c r="AL392" s="105"/>
      <c r="AM392" s="105"/>
    </row>
    <row r="393" spans="2:39" ht="15" x14ac:dyDescent="0.2">
      <c r="B393" s="105"/>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5"/>
      <c r="AL393" s="105"/>
      <c r="AM393" s="105"/>
    </row>
    <row r="394" spans="2:39" ht="15" x14ac:dyDescent="0.2">
      <c r="B394" s="105"/>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5"/>
      <c r="AL394" s="105"/>
      <c r="AM394" s="105"/>
    </row>
    <row r="395" spans="2:39" ht="15" x14ac:dyDescent="0.2">
      <c r="B395" s="105"/>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5"/>
      <c r="AL395" s="105"/>
      <c r="AM395" s="105"/>
    </row>
    <row r="396" spans="2:39" ht="15" x14ac:dyDescent="0.2">
      <c r="B396" s="105"/>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5"/>
      <c r="AL396" s="105"/>
      <c r="AM396" s="105"/>
    </row>
    <row r="397" spans="2:39" ht="15" x14ac:dyDescent="0.2">
      <c r="B397" s="105"/>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5"/>
      <c r="AL397" s="105"/>
      <c r="AM397" s="105"/>
    </row>
    <row r="398" spans="2:39" ht="15" x14ac:dyDescent="0.2">
      <c r="B398" s="105"/>
      <c r="C398" s="105"/>
      <c r="D398" s="105"/>
      <c r="E398" s="105"/>
      <c r="F398" s="105"/>
      <c r="G398" s="105"/>
      <c r="H398" s="105"/>
      <c r="I398" s="105"/>
      <c r="J398" s="105"/>
      <c r="K398" s="105"/>
      <c r="L398" s="105"/>
      <c r="M398" s="105"/>
      <c r="N398" s="105"/>
      <c r="O398" s="105"/>
      <c r="P398" s="105"/>
      <c r="Q398" s="105"/>
      <c r="R398" s="105"/>
      <c r="S398" s="105"/>
      <c r="T398" s="105"/>
      <c r="U398" s="105"/>
      <c r="V398" s="105"/>
      <c r="W398" s="105"/>
      <c r="X398" s="105"/>
      <c r="Y398" s="105"/>
      <c r="Z398" s="105"/>
      <c r="AA398" s="105"/>
      <c r="AB398" s="105"/>
      <c r="AC398" s="105"/>
      <c r="AD398" s="105"/>
      <c r="AE398" s="105"/>
      <c r="AF398" s="105"/>
      <c r="AG398" s="105"/>
      <c r="AH398" s="105"/>
      <c r="AI398" s="105"/>
      <c r="AJ398" s="105"/>
      <c r="AK398" s="105"/>
      <c r="AL398" s="105"/>
      <c r="AM398" s="105"/>
    </row>
    <row r="399" spans="2:39" ht="15" x14ac:dyDescent="0.2">
      <c r="B399" s="105"/>
      <c r="C399" s="105"/>
      <c r="D399" s="105"/>
      <c r="E399" s="105"/>
      <c r="F399" s="105"/>
      <c r="G399" s="105"/>
      <c r="H399" s="105"/>
      <c r="I399" s="105"/>
      <c r="J399" s="105"/>
      <c r="K399" s="105"/>
      <c r="L399" s="105"/>
      <c r="M399" s="105"/>
      <c r="N399" s="105"/>
      <c r="O399" s="105"/>
      <c r="P399" s="105"/>
      <c r="Q399" s="105"/>
      <c r="R399" s="105"/>
      <c r="S399" s="105"/>
      <c r="T399" s="105"/>
      <c r="U399" s="105"/>
      <c r="V399" s="105"/>
      <c r="W399" s="105"/>
      <c r="X399" s="105"/>
      <c r="Y399" s="105"/>
      <c r="Z399" s="105"/>
      <c r="AA399" s="105"/>
      <c r="AB399" s="105"/>
      <c r="AC399" s="105"/>
      <c r="AD399" s="105"/>
      <c r="AE399" s="105"/>
      <c r="AF399" s="105"/>
      <c r="AG399" s="105"/>
      <c r="AH399" s="105"/>
      <c r="AI399" s="105"/>
      <c r="AJ399" s="105"/>
      <c r="AK399" s="105"/>
      <c r="AL399" s="105"/>
      <c r="AM399" s="105"/>
    </row>
    <row r="400" spans="2:39" ht="15" x14ac:dyDescent="0.2">
      <c r="B400" s="105"/>
      <c r="C400" s="105"/>
      <c r="D400" s="105"/>
      <c r="E400" s="105"/>
      <c r="F400" s="105"/>
      <c r="G400" s="105"/>
      <c r="H400" s="105"/>
      <c r="I400" s="105"/>
      <c r="J400" s="105"/>
      <c r="K400" s="105"/>
      <c r="L400" s="105"/>
      <c r="M400" s="105"/>
      <c r="N400" s="105"/>
      <c r="O400" s="105"/>
      <c r="P400" s="105"/>
      <c r="Q400" s="105"/>
      <c r="R400" s="105"/>
      <c r="S400" s="105"/>
      <c r="T400" s="105"/>
      <c r="U400" s="105"/>
      <c r="V400" s="105"/>
      <c r="W400" s="105"/>
      <c r="X400" s="105"/>
      <c r="Y400" s="105"/>
      <c r="Z400" s="105"/>
      <c r="AA400" s="105"/>
      <c r="AB400" s="105"/>
      <c r="AC400" s="105"/>
      <c r="AD400" s="105"/>
      <c r="AE400" s="105"/>
      <c r="AF400" s="105"/>
      <c r="AG400" s="105"/>
      <c r="AH400" s="105"/>
      <c r="AI400" s="105"/>
      <c r="AJ400" s="105"/>
      <c r="AK400" s="105"/>
      <c r="AL400" s="105"/>
      <c r="AM400" s="105"/>
    </row>
    <row r="401" spans="2:39" ht="15" x14ac:dyDescent="0.2">
      <c r="B401" s="105"/>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5"/>
      <c r="AL401" s="105"/>
      <c r="AM401" s="105"/>
    </row>
    <row r="402" spans="2:39" ht="15" x14ac:dyDescent="0.2">
      <c r="B402" s="105"/>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5"/>
      <c r="AL402" s="105"/>
      <c r="AM402" s="105"/>
    </row>
    <row r="403" spans="2:39" ht="15" x14ac:dyDescent="0.2">
      <c r="B403" s="105"/>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5"/>
      <c r="AL403" s="105"/>
      <c r="AM403" s="105"/>
    </row>
    <row r="404" spans="2:39" ht="15" x14ac:dyDescent="0.2">
      <c r="B404" s="105"/>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5"/>
      <c r="AL404" s="105"/>
      <c r="AM404" s="105"/>
    </row>
    <row r="405" spans="2:39" ht="15" x14ac:dyDescent="0.2">
      <c r="B405" s="105"/>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5"/>
      <c r="AL405" s="105"/>
      <c r="AM405" s="105"/>
    </row>
    <row r="406" spans="2:39" ht="15" x14ac:dyDescent="0.2">
      <c r="B406" s="105"/>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5"/>
      <c r="AL406" s="105"/>
      <c r="AM406" s="105"/>
    </row>
    <row r="407" spans="2:39" ht="15" x14ac:dyDescent="0.2">
      <c r="B407" s="105"/>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5"/>
      <c r="AL407" s="105"/>
      <c r="AM407" s="105"/>
    </row>
    <row r="408" spans="2:39" ht="15" x14ac:dyDescent="0.2">
      <c r="B408" s="105"/>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5"/>
      <c r="AL408" s="105"/>
      <c r="AM408" s="105"/>
    </row>
    <row r="409" spans="2:39" ht="15" x14ac:dyDescent="0.2">
      <c r="B409" s="105"/>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5"/>
      <c r="AL409" s="105"/>
      <c r="AM409" s="105"/>
    </row>
    <row r="410" spans="2:39" ht="15" x14ac:dyDescent="0.2">
      <c r="B410" s="105"/>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5"/>
      <c r="AL410" s="105"/>
      <c r="AM410" s="105"/>
    </row>
    <row r="411" spans="2:39" ht="15" x14ac:dyDescent="0.2">
      <c r="B411" s="105"/>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5"/>
      <c r="AL411" s="105"/>
      <c r="AM411" s="105"/>
    </row>
    <row r="412" spans="2:39" ht="15" x14ac:dyDescent="0.2">
      <c r="B412" s="105"/>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5"/>
      <c r="AL412" s="105"/>
      <c r="AM412" s="105"/>
    </row>
    <row r="413" spans="2:39" ht="15" x14ac:dyDescent="0.2">
      <c r="B413" s="105"/>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5"/>
      <c r="AL413" s="105"/>
      <c r="AM413" s="105"/>
    </row>
    <row r="414" spans="2:39" ht="15" x14ac:dyDescent="0.2">
      <c r="B414" s="105"/>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5"/>
      <c r="AL414" s="105"/>
      <c r="AM414" s="105"/>
    </row>
    <row r="415" spans="2:39" ht="15" x14ac:dyDescent="0.2">
      <c r="B415" s="105"/>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5"/>
      <c r="AL415" s="105"/>
      <c r="AM415" s="105"/>
    </row>
    <row r="416" spans="2:39" ht="15" x14ac:dyDescent="0.2">
      <c r="B416" s="105"/>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5"/>
      <c r="AL416" s="105"/>
      <c r="AM416" s="105"/>
    </row>
    <row r="417" spans="2:39" ht="15" x14ac:dyDescent="0.2">
      <c r="B417" s="105"/>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5"/>
      <c r="AL417" s="105"/>
      <c r="AM417" s="105"/>
    </row>
    <row r="418" spans="2:39" ht="15" x14ac:dyDescent="0.2">
      <c r="B418" s="105"/>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5"/>
      <c r="AL418" s="105"/>
      <c r="AM418" s="105"/>
    </row>
    <row r="419" spans="2:39" ht="15" x14ac:dyDescent="0.2">
      <c r="B419" s="105"/>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5"/>
      <c r="AL419" s="105"/>
      <c r="AM419" s="105"/>
    </row>
    <row r="420" spans="2:39" ht="15" x14ac:dyDescent="0.2">
      <c r="B420" s="105"/>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5"/>
      <c r="AL420" s="105"/>
      <c r="AM420" s="105"/>
    </row>
    <row r="421" spans="2:39" ht="15" x14ac:dyDescent="0.2">
      <c r="B421" s="105"/>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5"/>
      <c r="AL421" s="105"/>
      <c r="AM421" s="105"/>
    </row>
    <row r="422" spans="2:39" ht="15" x14ac:dyDescent="0.2">
      <c r="B422" s="105"/>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5"/>
      <c r="AL422" s="105"/>
      <c r="AM422" s="105"/>
    </row>
    <row r="423" spans="2:39" ht="15" x14ac:dyDescent="0.2">
      <c r="B423" s="105"/>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5"/>
      <c r="AL423" s="105"/>
      <c r="AM423" s="105"/>
    </row>
    <row r="424" spans="2:39" ht="15" x14ac:dyDescent="0.2">
      <c r="B424" s="105"/>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5"/>
      <c r="AL424" s="105"/>
      <c r="AM424" s="105"/>
    </row>
    <row r="425" spans="2:39" ht="15" x14ac:dyDescent="0.2">
      <c r="B425" s="105"/>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5"/>
      <c r="AL425" s="105"/>
      <c r="AM425" s="105"/>
    </row>
    <row r="426" spans="2:39" ht="15" x14ac:dyDescent="0.2">
      <c r="B426" s="105"/>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5"/>
      <c r="AL426" s="105"/>
      <c r="AM426" s="105"/>
    </row>
    <row r="427" spans="2:39" ht="15" x14ac:dyDescent="0.2">
      <c r="B427" s="105"/>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5"/>
      <c r="AL427" s="105"/>
      <c r="AM427" s="105"/>
    </row>
    <row r="428" spans="2:39" ht="15" x14ac:dyDescent="0.2">
      <c r="B428" s="105"/>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5"/>
      <c r="AL428" s="105"/>
      <c r="AM428" s="105"/>
    </row>
    <row r="429" spans="2:39" ht="15" x14ac:dyDescent="0.2">
      <c r="B429" s="105"/>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5"/>
      <c r="AL429" s="105"/>
      <c r="AM429" s="105"/>
    </row>
    <row r="430" spans="2:39" ht="15" x14ac:dyDescent="0.2">
      <c r="B430" s="105"/>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5"/>
      <c r="AL430" s="105"/>
      <c r="AM430" s="105"/>
    </row>
    <row r="431" spans="2:39" ht="15" x14ac:dyDescent="0.2">
      <c r="B431" s="105"/>
      <c r="C431" s="105"/>
      <c r="D431" s="105"/>
      <c r="E431" s="105"/>
      <c r="F431" s="105"/>
      <c r="G431" s="105"/>
      <c r="H431" s="105"/>
      <c r="I431" s="105"/>
      <c r="J431" s="105"/>
      <c r="K431" s="105"/>
      <c r="L431" s="105"/>
      <c r="M431" s="105"/>
      <c r="N431" s="105"/>
      <c r="O431" s="105"/>
      <c r="P431" s="105"/>
      <c r="Q431" s="105"/>
      <c r="R431" s="105"/>
      <c r="S431" s="105"/>
      <c r="T431" s="105"/>
      <c r="U431" s="105"/>
      <c r="V431" s="105"/>
      <c r="W431" s="105"/>
      <c r="X431" s="105"/>
      <c r="Y431" s="105"/>
      <c r="Z431" s="105"/>
      <c r="AA431" s="105"/>
      <c r="AB431" s="105"/>
      <c r="AC431" s="105"/>
      <c r="AD431" s="105"/>
      <c r="AE431" s="105"/>
      <c r="AF431" s="105"/>
      <c r="AG431" s="105"/>
      <c r="AH431" s="105"/>
      <c r="AI431" s="105"/>
      <c r="AJ431" s="105"/>
      <c r="AK431" s="105"/>
      <c r="AL431" s="105"/>
      <c r="AM431" s="105"/>
    </row>
    <row r="432" spans="2:39" ht="15" x14ac:dyDescent="0.2">
      <c r="B432" s="105"/>
      <c r="C432" s="105"/>
      <c r="D432" s="105"/>
      <c r="E432" s="105"/>
      <c r="F432" s="105"/>
      <c r="G432" s="105"/>
      <c r="H432" s="105"/>
      <c r="I432" s="105"/>
      <c r="J432" s="105"/>
      <c r="K432" s="105"/>
      <c r="L432" s="105"/>
      <c r="M432" s="105"/>
      <c r="N432" s="105"/>
      <c r="O432" s="105"/>
      <c r="P432" s="105"/>
      <c r="Q432" s="105"/>
      <c r="R432" s="105"/>
      <c r="S432" s="105"/>
      <c r="T432" s="105"/>
      <c r="U432" s="105"/>
      <c r="V432" s="105"/>
      <c r="W432" s="105"/>
      <c r="X432" s="105"/>
      <c r="Y432" s="105"/>
      <c r="Z432" s="105"/>
      <c r="AA432" s="105"/>
      <c r="AB432" s="105"/>
      <c r="AC432" s="105"/>
      <c r="AD432" s="105"/>
      <c r="AE432" s="105"/>
      <c r="AF432" s="105"/>
      <c r="AG432" s="105"/>
      <c r="AH432" s="105"/>
      <c r="AI432" s="105"/>
      <c r="AJ432" s="105"/>
      <c r="AK432" s="105"/>
      <c r="AL432" s="105"/>
      <c r="AM432" s="105"/>
    </row>
    <row r="433" spans="2:39" ht="15" x14ac:dyDescent="0.2">
      <c r="B433" s="105"/>
      <c r="C433" s="105"/>
      <c r="D433" s="105"/>
      <c r="E433" s="105"/>
      <c r="F433" s="105"/>
      <c r="G433" s="105"/>
      <c r="H433" s="105"/>
      <c r="I433" s="105"/>
      <c r="J433" s="105"/>
      <c r="K433" s="105"/>
      <c r="L433" s="105"/>
      <c r="M433" s="105"/>
      <c r="N433" s="105"/>
      <c r="O433" s="105"/>
      <c r="P433" s="105"/>
      <c r="Q433" s="105"/>
      <c r="R433" s="105"/>
      <c r="S433" s="105"/>
      <c r="T433" s="105"/>
      <c r="U433" s="105"/>
      <c r="V433" s="105"/>
      <c r="W433" s="105"/>
      <c r="X433" s="105"/>
      <c r="Y433" s="105"/>
      <c r="Z433" s="105"/>
      <c r="AA433" s="105"/>
      <c r="AB433" s="105"/>
      <c r="AC433" s="105"/>
      <c r="AD433" s="105"/>
      <c r="AE433" s="105"/>
      <c r="AF433" s="105"/>
      <c r="AG433" s="105"/>
      <c r="AH433" s="105"/>
      <c r="AI433" s="105"/>
      <c r="AJ433" s="105"/>
      <c r="AK433" s="105"/>
      <c r="AL433" s="105"/>
      <c r="AM433" s="105"/>
    </row>
    <row r="434" spans="2:39" ht="15" x14ac:dyDescent="0.2">
      <c r="B434" s="105"/>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5"/>
      <c r="AL434" s="105"/>
      <c r="AM434" s="105"/>
    </row>
    <row r="435" spans="2:39" ht="15" x14ac:dyDescent="0.2">
      <c r="B435" s="105"/>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5"/>
      <c r="AL435" s="105"/>
      <c r="AM435" s="105"/>
    </row>
    <row r="436" spans="2:39" ht="15" x14ac:dyDescent="0.2">
      <c r="B436" s="105"/>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5"/>
      <c r="AL436" s="105"/>
      <c r="AM436" s="105"/>
    </row>
    <row r="437" spans="2:39" ht="15" x14ac:dyDescent="0.2">
      <c r="B437" s="105"/>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5"/>
      <c r="AL437" s="105"/>
      <c r="AM437" s="105"/>
    </row>
    <row r="438" spans="2:39" ht="15" x14ac:dyDescent="0.2">
      <c r="B438" s="105"/>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5"/>
      <c r="AL438" s="105"/>
      <c r="AM438" s="105"/>
    </row>
    <row r="439" spans="2:39" ht="15" x14ac:dyDescent="0.2">
      <c r="B439" s="105"/>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5"/>
      <c r="AL439" s="105"/>
      <c r="AM439" s="105"/>
    </row>
    <row r="440" spans="2:39" ht="15" x14ac:dyDescent="0.2">
      <c r="B440" s="105"/>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5"/>
      <c r="AL440" s="105"/>
      <c r="AM440" s="105"/>
    </row>
    <row r="441" spans="2:39" ht="15" x14ac:dyDescent="0.2">
      <c r="B441" s="105"/>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5"/>
      <c r="AL441" s="105"/>
      <c r="AM441" s="105"/>
    </row>
    <row r="442" spans="2:39" ht="15" x14ac:dyDescent="0.2">
      <c r="B442" s="105"/>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5"/>
      <c r="AL442" s="105"/>
      <c r="AM442" s="105"/>
    </row>
    <row r="443" spans="2:39" ht="15" x14ac:dyDescent="0.2">
      <c r="B443" s="105"/>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5"/>
      <c r="AL443" s="105"/>
      <c r="AM443" s="105"/>
    </row>
    <row r="444" spans="2:39" ht="15" x14ac:dyDescent="0.2">
      <c r="B444" s="105"/>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5"/>
      <c r="AL444" s="105"/>
      <c r="AM444" s="105"/>
    </row>
    <row r="445" spans="2:39" ht="15" x14ac:dyDescent="0.2">
      <c r="B445" s="105"/>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5"/>
      <c r="AL445" s="105"/>
      <c r="AM445" s="105"/>
    </row>
    <row r="446" spans="2:39" ht="15" x14ac:dyDescent="0.2">
      <c r="B446" s="105"/>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5"/>
      <c r="AL446" s="105"/>
      <c r="AM446" s="105"/>
    </row>
    <row r="447" spans="2:39" ht="15" x14ac:dyDescent="0.2">
      <c r="B447" s="105"/>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5"/>
      <c r="AL447" s="105"/>
      <c r="AM447" s="105"/>
    </row>
    <row r="448" spans="2:39" ht="15" x14ac:dyDescent="0.2">
      <c r="B448" s="105"/>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5"/>
      <c r="AL448" s="105"/>
      <c r="AM448" s="105"/>
    </row>
    <row r="449" spans="2:39" ht="15" x14ac:dyDescent="0.2">
      <c r="B449" s="105"/>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5"/>
      <c r="AL449" s="105"/>
      <c r="AM449" s="105"/>
    </row>
    <row r="450" spans="2:39" ht="15" x14ac:dyDescent="0.2">
      <c r="B450" s="105"/>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5"/>
      <c r="AL450" s="105"/>
      <c r="AM450" s="105"/>
    </row>
    <row r="451" spans="2:39" ht="15" x14ac:dyDescent="0.2">
      <c r="B451" s="105"/>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5"/>
      <c r="AL451" s="105"/>
      <c r="AM451" s="105"/>
    </row>
    <row r="452" spans="2:39" ht="15" x14ac:dyDescent="0.2">
      <c r="B452" s="105"/>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5"/>
      <c r="AL452" s="105"/>
      <c r="AM452" s="105"/>
    </row>
    <row r="453" spans="2:39" ht="15" x14ac:dyDescent="0.2">
      <c r="B453" s="105"/>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5"/>
      <c r="AL453" s="105"/>
      <c r="AM453" s="105"/>
    </row>
    <row r="454" spans="2:39" ht="15" x14ac:dyDescent="0.2">
      <c r="B454" s="105"/>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5"/>
      <c r="AL454" s="105"/>
      <c r="AM454" s="105"/>
    </row>
    <row r="455" spans="2:39" ht="15" x14ac:dyDescent="0.2">
      <c r="B455" s="105"/>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5"/>
      <c r="AL455" s="105"/>
      <c r="AM455" s="105"/>
    </row>
    <row r="456" spans="2:39" ht="15" x14ac:dyDescent="0.2">
      <c r="B456" s="105"/>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5"/>
      <c r="AL456" s="105"/>
      <c r="AM456" s="105"/>
    </row>
    <row r="457" spans="2:39" ht="15" x14ac:dyDescent="0.2">
      <c r="B457" s="105"/>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5"/>
      <c r="AL457" s="105"/>
      <c r="AM457" s="105"/>
    </row>
    <row r="458" spans="2:39" ht="15" x14ac:dyDescent="0.2">
      <c r="B458" s="105"/>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5"/>
      <c r="AL458" s="105"/>
      <c r="AM458" s="105"/>
    </row>
    <row r="459" spans="2:39" ht="15" x14ac:dyDescent="0.2">
      <c r="B459" s="105"/>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5"/>
      <c r="AL459" s="105"/>
      <c r="AM459" s="105"/>
    </row>
    <row r="460" spans="2:39" ht="15" x14ac:dyDescent="0.2">
      <c r="B460" s="105"/>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5"/>
      <c r="AL460" s="105"/>
      <c r="AM460" s="105"/>
    </row>
    <row r="461" spans="2:39" ht="15" x14ac:dyDescent="0.2">
      <c r="B461" s="105"/>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5"/>
      <c r="AL461" s="105"/>
      <c r="AM461" s="105"/>
    </row>
    <row r="462" spans="2:39" ht="15" x14ac:dyDescent="0.2">
      <c r="B462" s="105"/>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5"/>
      <c r="AL462" s="105"/>
      <c r="AM462" s="105"/>
    </row>
    <row r="463" spans="2:39" ht="15" x14ac:dyDescent="0.2">
      <c r="B463" s="105"/>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5"/>
      <c r="AL463" s="105"/>
      <c r="AM463" s="105"/>
    </row>
    <row r="464" spans="2:39" ht="15" x14ac:dyDescent="0.2">
      <c r="B464" s="105"/>
      <c r="C464" s="105"/>
      <c r="D464" s="105"/>
      <c r="E464" s="105"/>
      <c r="F464" s="105"/>
      <c r="G464" s="105"/>
      <c r="H464" s="105"/>
      <c r="I464" s="105"/>
      <c r="J464" s="105"/>
      <c r="K464" s="105"/>
      <c r="L464" s="105"/>
      <c r="M464" s="105"/>
      <c r="N464" s="105"/>
      <c r="O464" s="105"/>
      <c r="P464" s="105"/>
      <c r="Q464" s="105"/>
      <c r="R464" s="105"/>
      <c r="S464" s="105"/>
      <c r="T464" s="105"/>
      <c r="U464" s="105"/>
      <c r="V464" s="105"/>
      <c r="W464" s="105"/>
      <c r="X464" s="105"/>
      <c r="Y464" s="105"/>
      <c r="Z464" s="105"/>
      <c r="AA464" s="105"/>
      <c r="AB464" s="105"/>
      <c r="AC464" s="105"/>
      <c r="AD464" s="105"/>
      <c r="AE464" s="105"/>
      <c r="AF464" s="105"/>
      <c r="AG464" s="105"/>
      <c r="AH464" s="105"/>
      <c r="AI464" s="105"/>
      <c r="AJ464" s="105"/>
      <c r="AK464" s="105"/>
      <c r="AL464" s="105"/>
      <c r="AM464" s="105"/>
    </row>
    <row r="465" spans="2:39" ht="15" x14ac:dyDescent="0.2">
      <c r="B465" s="105"/>
      <c r="C465" s="105"/>
      <c r="D465" s="105"/>
      <c r="E465" s="105"/>
      <c r="F465" s="105"/>
      <c r="G465" s="105"/>
      <c r="H465" s="105"/>
      <c r="I465" s="105"/>
      <c r="J465" s="105"/>
      <c r="K465" s="105"/>
      <c r="L465" s="105"/>
      <c r="M465" s="105"/>
      <c r="N465" s="105"/>
      <c r="O465" s="105"/>
      <c r="P465" s="105"/>
      <c r="Q465" s="105"/>
      <c r="R465" s="105"/>
      <c r="S465" s="105"/>
      <c r="T465" s="105"/>
      <c r="U465" s="105"/>
      <c r="V465" s="105"/>
      <c r="W465" s="105"/>
      <c r="X465" s="105"/>
      <c r="Y465" s="105"/>
      <c r="Z465" s="105"/>
      <c r="AA465" s="105"/>
      <c r="AB465" s="105"/>
      <c r="AC465" s="105"/>
      <c r="AD465" s="105"/>
      <c r="AE465" s="105"/>
      <c r="AF465" s="105"/>
      <c r="AG465" s="105"/>
      <c r="AH465" s="105"/>
      <c r="AI465" s="105"/>
      <c r="AJ465" s="105"/>
      <c r="AK465" s="105"/>
      <c r="AL465" s="105"/>
      <c r="AM465" s="105"/>
    </row>
    <row r="466" spans="2:39" ht="15" x14ac:dyDescent="0.2">
      <c r="B466" s="105"/>
      <c r="C466" s="105"/>
      <c r="D466" s="105"/>
      <c r="E466" s="105"/>
      <c r="F466" s="105"/>
      <c r="G466" s="105"/>
      <c r="H466" s="105"/>
      <c r="I466" s="105"/>
      <c r="J466" s="105"/>
      <c r="K466" s="105"/>
      <c r="L466" s="105"/>
      <c r="M466" s="105"/>
      <c r="N466" s="105"/>
      <c r="O466" s="105"/>
      <c r="P466" s="105"/>
      <c r="Q466" s="105"/>
      <c r="R466" s="105"/>
      <c r="S466" s="105"/>
      <c r="T466" s="105"/>
      <c r="U466" s="105"/>
      <c r="V466" s="105"/>
      <c r="W466" s="105"/>
      <c r="X466" s="105"/>
      <c r="Y466" s="105"/>
      <c r="Z466" s="105"/>
      <c r="AA466" s="105"/>
      <c r="AB466" s="105"/>
      <c r="AC466" s="105"/>
      <c r="AD466" s="105"/>
      <c r="AE466" s="105"/>
      <c r="AF466" s="105"/>
      <c r="AG466" s="105"/>
      <c r="AH466" s="105"/>
      <c r="AI466" s="105"/>
      <c r="AJ466" s="105"/>
      <c r="AK466" s="105"/>
      <c r="AL466" s="105"/>
      <c r="AM466" s="105"/>
    </row>
    <row r="467" spans="2:39" ht="15" x14ac:dyDescent="0.2">
      <c r="B467" s="105"/>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5"/>
      <c r="AL467" s="105"/>
      <c r="AM467" s="105"/>
    </row>
    <row r="468" spans="2:39" ht="15" x14ac:dyDescent="0.2">
      <c r="B468" s="105"/>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5"/>
      <c r="AL468" s="105"/>
      <c r="AM468" s="105"/>
    </row>
    <row r="469" spans="2:39" ht="15" x14ac:dyDescent="0.2">
      <c r="B469" s="105"/>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5"/>
      <c r="AL469" s="105"/>
      <c r="AM469" s="105"/>
    </row>
    <row r="470" spans="2:39" ht="15" x14ac:dyDescent="0.2">
      <c r="B470" s="105"/>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5"/>
      <c r="AL470" s="105"/>
      <c r="AM470" s="105"/>
    </row>
    <row r="471" spans="2:39" ht="15" x14ac:dyDescent="0.2">
      <c r="B471" s="105"/>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5"/>
      <c r="AL471" s="105"/>
      <c r="AM471" s="105"/>
    </row>
    <row r="472" spans="2:39" ht="15" x14ac:dyDescent="0.2">
      <c r="B472" s="105"/>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5"/>
      <c r="AL472" s="105"/>
      <c r="AM472" s="105"/>
    </row>
    <row r="473" spans="2:39" ht="15" x14ac:dyDescent="0.2">
      <c r="B473" s="105"/>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5"/>
      <c r="AL473" s="105"/>
      <c r="AM473" s="105"/>
    </row>
    <row r="474" spans="2:39" ht="15" x14ac:dyDescent="0.2">
      <c r="B474" s="105"/>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5"/>
      <c r="AL474" s="105"/>
      <c r="AM474" s="105"/>
    </row>
    <row r="475" spans="2:39" ht="15" x14ac:dyDescent="0.2">
      <c r="B475" s="105"/>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5"/>
      <c r="AL475" s="105"/>
      <c r="AM475" s="105"/>
    </row>
    <row r="476" spans="2:39" ht="15" x14ac:dyDescent="0.2">
      <c r="B476" s="105"/>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5"/>
      <c r="AL476" s="105"/>
      <c r="AM476" s="105"/>
    </row>
    <row r="477" spans="2:39" ht="15" x14ac:dyDescent="0.2">
      <c r="B477" s="105"/>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5"/>
      <c r="AL477" s="105"/>
      <c r="AM477" s="105"/>
    </row>
    <row r="478" spans="2:39" ht="15" x14ac:dyDescent="0.2">
      <c r="B478" s="105"/>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5"/>
      <c r="AL478" s="105"/>
      <c r="AM478" s="105"/>
    </row>
    <row r="479" spans="2:39" ht="15" x14ac:dyDescent="0.2">
      <c r="B479" s="105"/>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5"/>
      <c r="AL479" s="105"/>
      <c r="AM479" s="105"/>
    </row>
    <row r="480" spans="2:39" ht="15" x14ac:dyDescent="0.2">
      <c r="B480" s="105"/>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5"/>
      <c r="AL480" s="105"/>
      <c r="AM480" s="105"/>
    </row>
    <row r="481" spans="2:39" ht="15" x14ac:dyDescent="0.2">
      <c r="B481" s="105"/>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5"/>
      <c r="AL481" s="105"/>
      <c r="AM481" s="105"/>
    </row>
    <row r="482" spans="2:39" ht="15" x14ac:dyDescent="0.2">
      <c r="B482" s="105"/>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5"/>
      <c r="AL482" s="105"/>
      <c r="AM482" s="105"/>
    </row>
    <row r="483" spans="2:39" ht="15" x14ac:dyDescent="0.2">
      <c r="B483" s="105"/>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5"/>
      <c r="AL483" s="105"/>
      <c r="AM483" s="105"/>
    </row>
    <row r="484" spans="2:39" ht="15" x14ac:dyDescent="0.2">
      <c r="B484" s="105"/>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5"/>
      <c r="AL484" s="105"/>
      <c r="AM484" s="105"/>
    </row>
    <row r="485" spans="2:39" ht="15" x14ac:dyDescent="0.2">
      <c r="B485" s="105"/>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5"/>
      <c r="AL485" s="105"/>
      <c r="AM485" s="105"/>
    </row>
    <row r="486" spans="2:39" ht="15" x14ac:dyDescent="0.2">
      <c r="B486" s="105"/>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5"/>
      <c r="AL486" s="105"/>
      <c r="AM486" s="105"/>
    </row>
    <row r="487" spans="2:39" ht="15" x14ac:dyDescent="0.2">
      <c r="B487" s="105"/>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5"/>
      <c r="AL487" s="105"/>
      <c r="AM487" s="105"/>
    </row>
    <row r="488" spans="2:39" ht="15" x14ac:dyDescent="0.2">
      <c r="B488" s="105"/>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5"/>
      <c r="AL488" s="105"/>
      <c r="AM488" s="105"/>
    </row>
    <row r="489" spans="2:39" ht="15" x14ac:dyDescent="0.2">
      <c r="B489" s="105"/>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5"/>
      <c r="AL489" s="105"/>
      <c r="AM489" s="105"/>
    </row>
    <row r="490" spans="2:39" ht="15" x14ac:dyDescent="0.2">
      <c r="B490" s="105"/>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5"/>
      <c r="AL490" s="105"/>
      <c r="AM490" s="105"/>
    </row>
    <row r="491" spans="2:39" ht="15" x14ac:dyDescent="0.2">
      <c r="B491" s="105"/>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5"/>
      <c r="AL491" s="105"/>
      <c r="AM491" s="105"/>
    </row>
    <row r="492" spans="2:39" ht="15" x14ac:dyDescent="0.2">
      <c r="B492" s="105"/>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5"/>
      <c r="AL492" s="105"/>
      <c r="AM492" s="105"/>
    </row>
    <row r="493" spans="2:39" ht="15" x14ac:dyDescent="0.2">
      <c r="B493" s="105"/>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5"/>
      <c r="AL493" s="105"/>
      <c r="AM493" s="105"/>
    </row>
    <row r="494" spans="2:39" ht="15" x14ac:dyDescent="0.2">
      <c r="B494" s="105"/>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5"/>
      <c r="AL494" s="105"/>
      <c r="AM494" s="105"/>
    </row>
    <row r="495" spans="2:39" ht="15" x14ac:dyDescent="0.2">
      <c r="B495" s="105"/>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5"/>
      <c r="AL495" s="105"/>
      <c r="AM495" s="105"/>
    </row>
    <row r="496" spans="2:39" ht="15" x14ac:dyDescent="0.2">
      <c r="B496" s="105"/>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5"/>
      <c r="AL496" s="105"/>
      <c r="AM496" s="105"/>
    </row>
    <row r="497" spans="2:39" ht="15" x14ac:dyDescent="0.2">
      <c r="B497" s="105"/>
      <c r="C497" s="105"/>
      <c r="D497" s="105"/>
      <c r="E497" s="105"/>
      <c r="F497" s="105"/>
      <c r="G497" s="105"/>
      <c r="H497" s="105"/>
      <c r="I497" s="105"/>
      <c r="J497" s="105"/>
      <c r="K497" s="105"/>
      <c r="L497" s="105"/>
      <c r="M497" s="105"/>
      <c r="N497" s="105"/>
      <c r="O497" s="105"/>
      <c r="P497" s="105"/>
      <c r="Q497" s="105"/>
      <c r="R497" s="105"/>
      <c r="S497" s="105"/>
      <c r="T497" s="105"/>
      <c r="U497" s="105"/>
      <c r="V497" s="105"/>
      <c r="W497" s="105"/>
      <c r="X497" s="105"/>
      <c r="Y497" s="105"/>
      <c r="Z497" s="105"/>
      <c r="AA497" s="105"/>
      <c r="AB497" s="105"/>
      <c r="AC497" s="105"/>
      <c r="AD497" s="105"/>
      <c r="AE497" s="105"/>
      <c r="AF497" s="105"/>
      <c r="AG497" s="105"/>
      <c r="AH497" s="105"/>
      <c r="AI497" s="105"/>
      <c r="AJ497" s="105"/>
      <c r="AK497" s="105"/>
      <c r="AL497" s="105"/>
      <c r="AM497" s="105"/>
    </row>
    <row r="498" spans="2:39" ht="15" x14ac:dyDescent="0.2">
      <c r="B498" s="105"/>
      <c r="C498" s="105"/>
      <c r="D498" s="105"/>
      <c r="E498" s="105"/>
      <c r="F498" s="105"/>
      <c r="G498" s="105"/>
      <c r="H498" s="105"/>
      <c r="I498" s="105"/>
      <c r="J498" s="105"/>
      <c r="K498" s="105"/>
      <c r="L498" s="105"/>
      <c r="M498" s="105"/>
      <c r="N498" s="105"/>
      <c r="O498" s="105"/>
      <c r="P498" s="105"/>
      <c r="Q498" s="105"/>
      <c r="R498" s="105"/>
      <c r="S498" s="105"/>
      <c r="T498" s="105"/>
      <c r="U498" s="105"/>
      <c r="V498" s="105"/>
      <c r="W498" s="105"/>
      <c r="X498" s="105"/>
      <c r="Y498" s="105"/>
      <c r="Z498" s="105"/>
      <c r="AA498" s="105"/>
      <c r="AB498" s="105"/>
      <c r="AC498" s="105"/>
      <c r="AD498" s="105"/>
      <c r="AE498" s="105"/>
      <c r="AF498" s="105"/>
      <c r="AG498" s="105"/>
      <c r="AH498" s="105"/>
      <c r="AI498" s="105"/>
      <c r="AJ498" s="105"/>
      <c r="AK498" s="105"/>
      <c r="AL498" s="105"/>
      <c r="AM498" s="105"/>
    </row>
    <row r="499" spans="2:39" ht="15" x14ac:dyDescent="0.2">
      <c r="B499" s="105"/>
      <c r="C499" s="105"/>
      <c r="D499" s="105"/>
      <c r="E499" s="105"/>
      <c r="F499" s="105"/>
      <c r="G499" s="105"/>
      <c r="H499" s="105"/>
      <c r="I499" s="105"/>
      <c r="J499" s="105"/>
      <c r="K499" s="105"/>
      <c r="L499" s="105"/>
      <c r="M499" s="105"/>
      <c r="N499" s="105"/>
      <c r="O499" s="105"/>
      <c r="P499" s="105"/>
      <c r="Q499" s="105"/>
      <c r="R499" s="105"/>
      <c r="S499" s="105"/>
      <c r="T499" s="105"/>
      <c r="U499" s="105"/>
      <c r="V499" s="105"/>
      <c r="W499" s="105"/>
      <c r="X499" s="105"/>
      <c r="Y499" s="105"/>
      <c r="Z499" s="105"/>
      <c r="AA499" s="105"/>
      <c r="AB499" s="105"/>
      <c r="AC499" s="105"/>
      <c r="AD499" s="105"/>
      <c r="AE499" s="105"/>
      <c r="AF499" s="105"/>
      <c r="AG499" s="105"/>
      <c r="AH499" s="105"/>
      <c r="AI499" s="105"/>
      <c r="AJ499" s="105"/>
      <c r="AK499" s="105"/>
      <c r="AL499" s="105"/>
      <c r="AM499" s="105"/>
    </row>
    <row r="500" spans="2:39" ht="15" x14ac:dyDescent="0.2">
      <c r="B500" s="105"/>
      <c r="C500" s="105"/>
      <c r="D500" s="105"/>
      <c r="E500" s="105"/>
      <c r="F500" s="105"/>
      <c r="G500" s="105"/>
      <c r="H500" s="105"/>
      <c r="I500" s="105"/>
      <c r="J500" s="105"/>
      <c r="K500" s="105"/>
      <c r="L500" s="105"/>
      <c r="M500" s="105"/>
      <c r="N500" s="105"/>
      <c r="O500" s="105"/>
      <c r="P500" s="105"/>
      <c r="Q500" s="105"/>
      <c r="R500" s="105"/>
      <c r="S500" s="105"/>
      <c r="T500" s="105"/>
      <c r="U500" s="105"/>
      <c r="V500" s="105"/>
      <c r="W500" s="105"/>
      <c r="X500" s="105"/>
      <c r="Y500" s="105"/>
      <c r="Z500" s="105"/>
      <c r="AA500" s="105"/>
      <c r="AB500" s="105"/>
      <c r="AC500" s="105"/>
      <c r="AD500" s="105"/>
      <c r="AE500" s="105"/>
      <c r="AF500" s="105"/>
      <c r="AG500" s="105"/>
      <c r="AH500" s="105"/>
      <c r="AI500" s="105"/>
      <c r="AJ500" s="105"/>
      <c r="AK500" s="105"/>
      <c r="AL500" s="105"/>
      <c r="AM500" s="105"/>
    </row>
    <row r="501" spans="2:39" ht="15" x14ac:dyDescent="0.2">
      <c r="B501" s="105"/>
      <c r="C501" s="105"/>
      <c r="D501" s="105"/>
      <c r="E501" s="105"/>
      <c r="F501" s="105"/>
      <c r="G501" s="105"/>
      <c r="H501" s="105"/>
      <c r="I501" s="105"/>
      <c r="J501" s="105"/>
      <c r="K501" s="105"/>
      <c r="L501" s="105"/>
      <c r="M501" s="105"/>
      <c r="N501" s="105"/>
      <c r="O501" s="105"/>
      <c r="P501" s="105"/>
      <c r="Q501" s="105"/>
      <c r="R501" s="105"/>
      <c r="S501" s="105"/>
      <c r="T501" s="105"/>
      <c r="U501" s="105"/>
      <c r="V501" s="105"/>
      <c r="W501" s="105"/>
      <c r="X501" s="105"/>
      <c r="Y501" s="105"/>
      <c r="Z501" s="105"/>
      <c r="AA501" s="105"/>
      <c r="AB501" s="105"/>
      <c r="AC501" s="105"/>
      <c r="AD501" s="105"/>
      <c r="AE501" s="105"/>
      <c r="AF501" s="105"/>
      <c r="AG501" s="105"/>
      <c r="AH501" s="105"/>
      <c r="AI501" s="105"/>
      <c r="AJ501" s="105"/>
      <c r="AK501" s="105"/>
      <c r="AL501" s="105"/>
      <c r="AM501" s="105"/>
    </row>
    <row r="502" spans="2:39" ht="15" x14ac:dyDescent="0.2">
      <c r="B502" s="105"/>
      <c r="C502" s="105"/>
      <c r="D502" s="105"/>
      <c r="E502" s="105"/>
      <c r="F502" s="105"/>
      <c r="G502" s="105"/>
      <c r="H502" s="105"/>
      <c r="I502" s="105"/>
      <c r="J502" s="105"/>
      <c r="K502" s="105"/>
      <c r="L502" s="105"/>
      <c r="M502" s="105"/>
      <c r="N502" s="105"/>
      <c r="O502" s="105"/>
      <c r="P502" s="105"/>
      <c r="Q502" s="105"/>
      <c r="R502" s="105"/>
      <c r="S502" s="105"/>
      <c r="T502" s="105"/>
      <c r="U502" s="105"/>
      <c r="V502" s="105"/>
      <c r="W502" s="105"/>
      <c r="X502" s="105"/>
      <c r="Y502" s="105"/>
      <c r="Z502" s="105"/>
      <c r="AA502" s="105"/>
      <c r="AB502" s="105"/>
      <c r="AC502" s="105"/>
      <c r="AD502" s="105"/>
      <c r="AE502" s="105"/>
      <c r="AF502" s="105"/>
      <c r="AG502" s="105"/>
      <c r="AH502" s="105"/>
      <c r="AI502" s="105"/>
      <c r="AJ502" s="105"/>
      <c r="AK502" s="105"/>
      <c r="AL502" s="105"/>
      <c r="AM502" s="105"/>
    </row>
    <row r="503" spans="2:39" ht="15" x14ac:dyDescent="0.2">
      <c r="B503" s="105"/>
      <c r="C503" s="105"/>
      <c r="D503" s="105"/>
      <c r="E503" s="105"/>
      <c r="F503" s="105"/>
      <c r="G503" s="105"/>
      <c r="H503" s="105"/>
      <c r="I503" s="105"/>
      <c r="J503" s="105"/>
      <c r="K503" s="105"/>
      <c r="L503" s="105"/>
      <c r="M503" s="105"/>
      <c r="N503" s="105"/>
      <c r="O503" s="105"/>
      <c r="P503" s="105"/>
      <c r="Q503" s="105"/>
      <c r="R503" s="105"/>
      <c r="S503" s="105"/>
      <c r="T503" s="105"/>
      <c r="U503" s="105"/>
      <c r="V503" s="105"/>
      <c r="W503" s="105"/>
      <c r="X503" s="105"/>
      <c r="Y503" s="105"/>
      <c r="Z503" s="105"/>
      <c r="AA503" s="105"/>
      <c r="AB503" s="105"/>
      <c r="AC503" s="105"/>
      <c r="AD503" s="105"/>
      <c r="AE503" s="105"/>
      <c r="AF503" s="105"/>
      <c r="AG503" s="105"/>
      <c r="AH503" s="105"/>
      <c r="AI503" s="105"/>
      <c r="AJ503" s="105"/>
      <c r="AK503" s="105"/>
      <c r="AL503" s="105"/>
      <c r="AM503" s="105"/>
    </row>
  </sheetData>
  <sheetProtection algorithmName="SHA-512" hashValue="GvQJc1QXCoBe1tn/roXuw64UMRIQbWMBe0+9mrK5YVOuFvNVk8G8Tzi1yf/RF4hviELf08etYY8P8dEkscsd6w==" saltValue="bm9TXHRFnsiISVp1LsRlmw==" spinCount="100000" sheet="1" objects="1" scenarios="1"/>
  <mergeCells count="111">
    <mergeCell ref="AG8:AL8"/>
    <mergeCell ref="G12:I12"/>
    <mergeCell ref="AD18:AE18"/>
    <mergeCell ref="AH10:AI10"/>
    <mergeCell ref="AG6:AL6"/>
    <mergeCell ref="Z36:AG36"/>
    <mergeCell ref="G6:Q6"/>
    <mergeCell ref="W6:AA6"/>
    <mergeCell ref="G8:Q8"/>
    <mergeCell ref="W8:AA8"/>
    <mergeCell ref="B10:AC10"/>
    <mergeCell ref="AD10:AF10"/>
    <mergeCell ref="G14:I14"/>
    <mergeCell ref="Q14:S14"/>
    <mergeCell ref="AD14:AE14"/>
    <mergeCell ref="G16:I16"/>
    <mergeCell ref="Q16:S16"/>
    <mergeCell ref="AD16:AE16"/>
    <mergeCell ref="G18:I18"/>
    <mergeCell ref="Q18:S18"/>
    <mergeCell ref="Q21:S21"/>
    <mergeCell ref="AA21:AC21"/>
    <mergeCell ref="AI21:AK21"/>
    <mergeCell ref="Q26:S26"/>
    <mergeCell ref="E28:G28"/>
    <mergeCell ref="K28:M28"/>
    <mergeCell ref="Q28:S28"/>
    <mergeCell ref="Q23:S23"/>
    <mergeCell ref="AA23:AC23"/>
    <mergeCell ref="AI29:AK29"/>
    <mergeCell ref="Q35:S35"/>
    <mergeCell ref="Z35:AG35"/>
    <mergeCell ref="Q36:S36"/>
    <mergeCell ref="C41:I41"/>
    <mergeCell ref="J41:M42"/>
    <mergeCell ref="N41:U41"/>
    <mergeCell ref="AI41:AK41"/>
    <mergeCell ref="C42:I42"/>
    <mergeCell ref="N42:Q42"/>
    <mergeCell ref="R42:U42"/>
    <mergeCell ref="AI42:AK42"/>
    <mergeCell ref="AI40:AK40"/>
    <mergeCell ref="G70:I70"/>
    <mergeCell ref="J48:M48"/>
    <mergeCell ref="N48:Q48"/>
    <mergeCell ref="R48:U48"/>
    <mergeCell ref="AI48:AK48"/>
    <mergeCell ref="C43:C46"/>
    <mergeCell ref="J43:M43"/>
    <mergeCell ref="N43:Q43"/>
    <mergeCell ref="R43:U43"/>
    <mergeCell ref="AI43:AK43"/>
    <mergeCell ref="J44:M44"/>
    <mergeCell ref="N44:Q44"/>
    <mergeCell ref="R44:U44"/>
    <mergeCell ref="J45:M45"/>
    <mergeCell ref="N45:Q45"/>
    <mergeCell ref="R45:U45"/>
    <mergeCell ref="J46:M46"/>
    <mergeCell ref="N46:Q46"/>
    <mergeCell ref="R46:U46"/>
    <mergeCell ref="J52:M52"/>
    <mergeCell ref="Q56:S56"/>
    <mergeCell ref="H56:O56"/>
    <mergeCell ref="J50:M50"/>
    <mergeCell ref="N50:Q50"/>
    <mergeCell ref="R47:U47"/>
    <mergeCell ref="AI47:AK47"/>
    <mergeCell ref="AI32:AK32"/>
    <mergeCell ref="AI70:AK70"/>
    <mergeCell ref="Q62:S62"/>
    <mergeCell ref="AI62:AK62"/>
    <mergeCell ref="Q64:S64"/>
    <mergeCell ref="AI64:AK64"/>
    <mergeCell ref="AI66:AK66"/>
    <mergeCell ref="Q66:S66"/>
    <mergeCell ref="L68:S68"/>
    <mergeCell ref="Q70:S70"/>
    <mergeCell ref="L39:U39"/>
    <mergeCell ref="AI39:AK39"/>
    <mergeCell ref="AI35:AK35"/>
    <mergeCell ref="AI52:AK52"/>
    <mergeCell ref="X44:AH45"/>
    <mergeCell ref="AI44:AK45"/>
    <mergeCell ref="X42:AH42"/>
    <mergeCell ref="X43:AH43"/>
    <mergeCell ref="X46:AH46"/>
    <mergeCell ref="A1:G1"/>
    <mergeCell ref="AE1:AM1"/>
    <mergeCell ref="H1:AD1"/>
    <mergeCell ref="A2:AL2"/>
    <mergeCell ref="A3:AM3"/>
    <mergeCell ref="AP18:AQ18"/>
    <mergeCell ref="I68:K68"/>
    <mergeCell ref="AI68:AK68"/>
    <mergeCell ref="AI51:AK51"/>
    <mergeCell ref="A53:AM53"/>
    <mergeCell ref="K58:S58"/>
    <mergeCell ref="AI58:AK58"/>
    <mergeCell ref="Q60:S60"/>
    <mergeCell ref="AI60:AK60"/>
    <mergeCell ref="R50:U50"/>
    <mergeCell ref="AI50:AK50"/>
    <mergeCell ref="AI46:AK46"/>
    <mergeCell ref="C47:C50"/>
    <mergeCell ref="J47:M47"/>
    <mergeCell ref="N47:Q47"/>
    <mergeCell ref="J49:M49"/>
    <mergeCell ref="N49:Q49"/>
    <mergeCell ref="R49:U49"/>
    <mergeCell ref="AI49:AK49"/>
  </mergeCells>
  <printOptions horizontalCentered="1" verticalCentered="1"/>
  <pageMargins left="0.31496062992125984" right="0.31496062992125984" top="0.19685039370078741" bottom="0.47244094488188981" header="0.11811023622047245" footer="0.11811023622047245"/>
  <pageSetup paperSize="9" scale="70" orientation="portrait" r:id="rId1"/>
  <headerFooter>
    <oddFooter>&amp;LPage &amp;P of &amp;N&amp;R&amp;F
&amp;A</oddFooter>
  </headerFooter>
  <drawing r:id="rId2"/>
  <legacyDrawing r:id="rId3"/>
  <oleObjects>
    <mc:AlternateContent xmlns:mc="http://schemas.openxmlformats.org/markup-compatibility/2006">
      <mc:Choice Requires="x14">
        <oleObject progId="Equation.3" shapeId="34961" r:id="rId4">
          <objectPr defaultSize="0" autoPict="0" r:id="rId5">
            <anchor moveWithCells="1">
              <from>
                <xdr:col>40</xdr:col>
                <xdr:colOff>247650</xdr:colOff>
                <xdr:row>5</xdr:row>
                <xdr:rowOff>76200</xdr:rowOff>
              </from>
              <to>
                <xdr:col>42</xdr:col>
                <xdr:colOff>228600</xdr:colOff>
                <xdr:row>7</xdr:row>
                <xdr:rowOff>85725</xdr:rowOff>
              </to>
            </anchor>
          </objectPr>
        </oleObject>
      </mc:Choice>
      <mc:Fallback>
        <oleObject progId="Equation.3" shapeId="34961" r:id="rId4"/>
      </mc:Fallback>
    </mc:AlternateContent>
  </oleObjects>
  <extLst>
    <ext xmlns:x14="http://schemas.microsoft.com/office/spreadsheetml/2009/9/main" uri="{78C0D931-6437-407d-A8EE-F0AAD7539E65}">
      <x14:conditionalFormattings>
        <x14:conditionalFormatting xmlns:xm="http://schemas.microsoft.com/office/excel/2006/main">
          <x14:cfRule type="containsText" priority="7" operator="containsText" id="{296B4D0A-66F3-4E6A-A8D6-D658F18EAFD9}">
            <xm:f>NOT(ISERROR(SEARCH($AI$42="NO",AI44)))</xm:f>
            <xm:f>$AI$42="NO"</xm:f>
            <x14:dxf>
              <fill>
                <patternFill>
                  <bgColor rgb="FFFF0000"/>
                </patternFill>
              </fill>
            </x14:dxf>
          </x14:cfRule>
          <xm:sqref>AI44:AK45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R566"/>
  <sheetViews>
    <sheetView showGridLines="0" zoomScaleNormal="100" workbookViewId="0">
      <selection activeCell="AR1" sqref="AR1"/>
    </sheetView>
  </sheetViews>
  <sheetFormatPr defaultColWidth="8.85546875" defaultRowHeight="12.75" x14ac:dyDescent="0.2"/>
  <cols>
    <col min="1" max="1" width="1.28515625" style="5" customWidth="1"/>
    <col min="2" max="2" width="1.42578125" style="5" customWidth="1"/>
    <col min="3" max="3" width="3.85546875" style="5" customWidth="1"/>
    <col min="4" max="4" width="1.42578125" style="5" customWidth="1"/>
    <col min="5" max="5" width="4.28515625" style="5" customWidth="1"/>
    <col min="6" max="6" width="1.42578125" style="5" customWidth="1"/>
    <col min="7" max="7" width="6.7109375" style="5" customWidth="1"/>
    <col min="8" max="8" width="1.42578125" style="5" customWidth="1"/>
    <col min="9" max="9" width="4.28515625" style="5" customWidth="1"/>
    <col min="10" max="10" width="1.42578125" style="5" customWidth="1"/>
    <col min="11" max="11" width="4.28515625" style="5" customWidth="1"/>
    <col min="12" max="12" width="1.42578125" style="5" customWidth="1"/>
    <col min="13" max="13" width="4.28515625" style="5" customWidth="1"/>
    <col min="14" max="14" width="1.42578125" style="5" customWidth="1"/>
    <col min="15" max="15" width="4.28515625" style="5" customWidth="1"/>
    <col min="16" max="16" width="1.42578125" style="5" customWidth="1"/>
    <col min="17" max="17" width="4.28515625" style="5" customWidth="1"/>
    <col min="18" max="18" width="1.42578125" style="5" customWidth="1"/>
    <col min="19" max="19" width="4.28515625" style="5" customWidth="1"/>
    <col min="20" max="20" width="1.42578125" style="5" customWidth="1"/>
    <col min="21" max="21" width="4.28515625" style="5" customWidth="1"/>
    <col min="22" max="22" width="1.42578125" style="5" customWidth="1"/>
    <col min="23" max="25" width="4.28515625" style="5" customWidth="1"/>
    <col min="26" max="26" width="1.42578125" style="5" customWidth="1"/>
    <col min="27" max="27" width="4.28515625" style="5" customWidth="1"/>
    <col min="28" max="28" width="1.42578125" style="5" customWidth="1"/>
    <col min="29" max="29" width="4.28515625" style="5" customWidth="1"/>
    <col min="30" max="30" width="1.42578125" style="5" customWidth="1"/>
    <col min="31" max="33" width="4.28515625" style="5" customWidth="1"/>
    <col min="34" max="34" width="1.42578125" style="5" customWidth="1"/>
    <col min="35" max="35" width="4.28515625" style="5" customWidth="1"/>
    <col min="36" max="36" width="1.42578125" style="5" customWidth="1"/>
    <col min="37" max="37" width="4.28515625" style="5" customWidth="1"/>
    <col min="38" max="38" width="1.42578125" style="5" customWidth="1"/>
    <col min="39" max="39" width="1.140625" style="5" customWidth="1"/>
    <col min="40" max="16384" width="8.85546875" style="4"/>
  </cols>
  <sheetData>
    <row r="1" spans="1:39" ht="70.5" customHeight="1" thickTop="1" thickBot="1" x14ac:dyDescent="0.25">
      <c r="A1" s="300"/>
      <c r="B1" s="301"/>
      <c r="C1" s="301"/>
      <c r="D1" s="301"/>
      <c r="E1" s="301"/>
      <c r="F1" s="301"/>
      <c r="G1" s="301"/>
      <c r="H1" s="302" t="str">
        <f>'Data and Calculation Sheet'!H1:AD1</f>
        <v>SAFETY, HEALTH, ENVIRONMENT AND QUALITY MANAGEMENT SYSTEM
PILOT CARD
STANDARD FORMS</v>
      </c>
      <c r="I1" s="303"/>
      <c r="J1" s="303"/>
      <c r="K1" s="303"/>
      <c r="L1" s="303"/>
      <c r="M1" s="303"/>
      <c r="N1" s="303"/>
      <c r="O1" s="303"/>
      <c r="P1" s="303"/>
      <c r="Q1" s="303"/>
      <c r="R1" s="303"/>
      <c r="S1" s="303"/>
      <c r="T1" s="303"/>
      <c r="U1" s="303"/>
      <c r="V1" s="303"/>
      <c r="W1" s="303"/>
      <c r="X1" s="303"/>
      <c r="Y1" s="303"/>
      <c r="Z1" s="303"/>
      <c r="AA1" s="303"/>
      <c r="AB1" s="303"/>
      <c r="AC1" s="303"/>
      <c r="AD1" s="303"/>
      <c r="AE1" s="304"/>
      <c r="AF1" s="297" t="str">
        <f>'Data and Calculation Sheet'!AE1</f>
        <v>Form : 1.5.2A
Date : 08-Aug-25
Rev No : 10.4
Appr By : DPA</v>
      </c>
      <c r="AG1" s="298"/>
      <c r="AH1" s="298"/>
      <c r="AI1" s="298"/>
      <c r="AJ1" s="298"/>
      <c r="AK1" s="298"/>
      <c r="AL1" s="298"/>
      <c r="AM1" s="299"/>
    </row>
    <row r="2" spans="1:39" ht="5.25" customHeight="1" thickTop="1" x14ac:dyDescent="0.2">
      <c r="A2" s="2"/>
      <c r="B2" s="2"/>
      <c r="C2" s="2"/>
      <c r="D2" s="2"/>
      <c r="E2" s="2"/>
      <c r="F2" s="2"/>
      <c r="G2" s="2"/>
      <c r="H2" s="3"/>
      <c r="I2" s="3"/>
      <c r="J2" s="3"/>
      <c r="K2" s="3"/>
      <c r="L2" s="3"/>
      <c r="M2" s="3"/>
      <c r="N2" s="3"/>
      <c r="O2" s="3"/>
      <c r="P2" s="3"/>
      <c r="Q2" s="3"/>
      <c r="R2" s="3"/>
      <c r="S2" s="3"/>
      <c r="T2" s="3"/>
      <c r="U2" s="3"/>
      <c r="V2" s="3"/>
      <c r="W2" s="3"/>
      <c r="X2" s="3"/>
      <c r="Y2" s="3"/>
      <c r="Z2" s="3"/>
      <c r="AA2" s="3"/>
      <c r="AB2" s="3"/>
      <c r="AC2" s="3"/>
      <c r="AD2" s="3"/>
      <c r="AE2" s="3"/>
      <c r="AF2" s="1"/>
      <c r="AG2" s="1"/>
      <c r="AH2" s="1"/>
      <c r="AI2" s="1"/>
      <c r="AJ2" s="1"/>
      <c r="AK2" s="1"/>
      <c r="AL2" s="1"/>
      <c r="AM2" s="1"/>
    </row>
    <row r="3" spans="1:39" x14ac:dyDescent="0.2">
      <c r="A3" s="218" t="s">
        <v>205</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row>
    <row r="4" spans="1:39" ht="3.75" customHeight="1" thickBot="1" x14ac:dyDescent="0.25">
      <c r="A4" s="305"/>
      <c r="B4" s="305"/>
      <c r="C4" s="305"/>
      <c r="D4" s="305"/>
      <c r="E4" s="305"/>
      <c r="F4" s="305"/>
      <c r="G4" s="305"/>
      <c r="H4" s="375"/>
      <c r="I4" s="375"/>
      <c r="J4" s="375"/>
      <c r="K4" s="375"/>
      <c r="L4" s="375"/>
      <c r="M4" s="375"/>
      <c r="N4" s="375"/>
      <c r="O4" s="375"/>
      <c r="P4" s="375"/>
      <c r="Q4" s="375"/>
      <c r="R4" s="375"/>
      <c r="S4" s="375"/>
      <c r="T4" s="375"/>
      <c r="U4" s="375"/>
      <c r="V4" s="375"/>
      <c r="W4" s="375"/>
      <c r="X4" s="375"/>
      <c r="Y4" s="375"/>
      <c r="Z4" s="375"/>
      <c r="AA4" s="375"/>
      <c r="AB4" s="375"/>
      <c r="AC4" s="375"/>
      <c r="AD4" s="375"/>
      <c r="AE4" s="376"/>
      <c r="AF4" s="377"/>
      <c r="AG4" s="377"/>
      <c r="AH4" s="377"/>
      <c r="AI4" s="378"/>
      <c r="AJ4" s="378"/>
      <c r="AK4" s="378"/>
      <c r="AL4" s="378"/>
      <c r="AM4" s="378"/>
    </row>
    <row r="5" spans="1:39" ht="18.75" thickTop="1" x14ac:dyDescent="0.25">
      <c r="A5" s="152"/>
      <c r="B5" s="153"/>
      <c r="C5" s="154" t="s">
        <v>30</v>
      </c>
      <c r="D5" s="153"/>
      <c r="E5" s="153"/>
      <c r="F5" s="155" t="s">
        <v>31</v>
      </c>
      <c r="G5" s="306" t="str">
        <f>IF('Data and Calculation Sheet'!G6:Q6="","",'Data and Calculation Sheet'!G6:Q6)</f>
        <v/>
      </c>
      <c r="H5" s="307"/>
      <c r="I5" s="307"/>
      <c r="J5" s="307"/>
      <c r="K5" s="307"/>
      <c r="L5" s="307"/>
      <c r="M5" s="307"/>
      <c r="N5" s="307"/>
      <c r="O5" s="307"/>
      <c r="P5" s="307"/>
      <c r="Q5" s="308"/>
      <c r="R5" s="156"/>
      <c r="S5" s="156" t="s">
        <v>1</v>
      </c>
      <c r="T5" s="156"/>
      <c r="U5" s="156"/>
      <c r="V5" s="156" t="s">
        <v>31</v>
      </c>
      <c r="W5" s="374" t="str">
        <f>IF('Data and Calculation Sheet'!W6:AA6="","",'Data and Calculation Sheet'!W6:AA6)</f>
        <v/>
      </c>
      <c r="X5" s="307"/>
      <c r="Y5" s="307"/>
      <c r="Z5" s="307"/>
      <c r="AA5" s="308"/>
      <c r="AB5" s="156"/>
      <c r="AC5" s="156"/>
      <c r="AD5" s="154"/>
      <c r="AE5" s="157" t="s">
        <v>32</v>
      </c>
      <c r="AF5" s="154" t="s">
        <v>31</v>
      </c>
      <c r="AG5" s="306" t="str">
        <f>IF('Data and Calculation Sheet'!AG6:AL6="","",'Data and Calculation Sheet'!AG6:AL6)</f>
        <v/>
      </c>
      <c r="AH5" s="307"/>
      <c r="AI5" s="307"/>
      <c r="AJ5" s="307"/>
      <c r="AK5" s="308"/>
      <c r="AL5" s="154"/>
      <c r="AM5" s="158"/>
    </row>
    <row r="6" spans="1:39" ht="9" customHeight="1" x14ac:dyDescent="0.2">
      <c r="A6" s="18"/>
      <c r="B6" s="12"/>
      <c r="C6" s="12"/>
      <c r="D6" s="12"/>
      <c r="E6" s="12"/>
      <c r="F6" s="14"/>
      <c r="G6" s="12"/>
      <c r="H6" s="12"/>
      <c r="I6" s="12"/>
      <c r="J6" s="12"/>
      <c r="K6" s="12"/>
      <c r="L6" s="12"/>
      <c r="M6" s="12"/>
      <c r="N6" s="12"/>
      <c r="O6" s="12"/>
      <c r="P6" s="12"/>
      <c r="Q6" s="13"/>
      <c r="R6" s="13"/>
      <c r="S6" s="13"/>
      <c r="T6" s="13"/>
      <c r="U6" s="13"/>
      <c r="V6" s="13"/>
      <c r="W6" s="13"/>
      <c r="X6" s="19"/>
      <c r="Y6" s="12"/>
      <c r="Z6" s="12"/>
      <c r="AA6" s="12"/>
      <c r="AB6" s="12"/>
      <c r="AC6" s="13"/>
      <c r="AD6" s="13"/>
      <c r="AE6" s="13"/>
      <c r="AF6" s="13"/>
      <c r="AG6" s="13"/>
      <c r="AH6" s="13"/>
      <c r="AI6" s="13"/>
      <c r="AJ6" s="13"/>
      <c r="AK6" s="13"/>
      <c r="AL6" s="13"/>
      <c r="AM6" s="20"/>
    </row>
    <row r="7" spans="1:39" ht="18" x14ac:dyDescent="0.2">
      <c r="A7" s="18"/>
      <c r="B7" s="12"/>
      <c r="C7" s="13" t="s">
        <v>0</v>
      </c>
      <c r="D7" s="12"/>
      <c r="E7" s="12"/>
      <c r="F7" s="14" t="s">
        <v>31</v>
      </c>
      <c r="G7" s="244" t="str">
        <f>IF('Data and Calculation Sheet'!G8:Q8="","",'Data and Calculation Sheet'!G8:Q8)</f>
        <v/>
      </c>
      <c r="H7" s="245"/>
      <c r="I7" s="245"/>
      <c r="J7" s="245"/>
      <c r="K7" s="245"/>
      <c r="L7" s="245"/>
      <c r="M7" s="245"/>
      <c r="N7" s="245"/>
      <c r="O7" s="245"/>
      <c r="P7" s="245"/>
      <c r="Q7" s="246"/>
      <c r="R7" s="15"/>
      <c r="S7" s="15" t="s">
        <v>33</v>
      </c>
      <c r="T7" s="15"/>
      <c r="U7" s="15"/>
      <c r="V7" s="15" t="s">
        <v>31</v>
      </c>
      <c r="W7" s="244" t="str">
        <f>IF('Data and Calculation Sheet'!W8:AA8="","",'Data and Calculation Sheet'!W8:AA8)</f>
        <v/>
      </c>
      <c r="X7" s="245"/>
      <c r="Y7" s="245"/>
      <c r="Z7" s="245"/>
      <c r="AA7" s="246"/>
      <c r="AB7" s="21"/>
      <c r="AC7" s="21" t="s">
        <v>141</v>
      </c>
      <c r="AD7" s="159"/>
      <c r="AE7" s="13"/>
      <c r="AF7" s="13"/>
      <c r="AG7" s="244" t="str">
        <f>IF('Data and Calculation Sheet'!AG8:AL8="","",'Data and Calculation Sheet'!AG8:AL8)</f>
        <v/>
      </c>
      <c r="AH7" s="245"/>
      <c r="AI7" s="245"/>
      <c r="AJ7" s="245"/>
      <c r="AK7" s="246"/>
      <c r="AL7" s="13"/>
      <c r="AM7" s="20"/>
    </row>
    <row r="8" spans="1:39" ht="6.75" customHeight="1" x14ac:dyDescent="0.2">
      <c r="A8" s="18"/>
      <c r="B8" s="12"/>
      <c r="C8" s="12"/>
      <c r="D8" s="12"/>
      <c r="E8" s="12"/>
      <c r="F8" s="12"/>
      <c r="G8" s="12"/>
      <c r="H8" s="22"/>
      <c r="I8" s="22"/>
      <c r="J8" s="22"/>
      <c r="K8" s="12"/>
      <c r="L8" s="12"/>
      <c r="M8" s="12"/>
      <c r="N8" s="12"/>
      <c r="O8" s="12"/>
      <c r="P8" s="12"/>
      <c r="Q8" s="12"/>
      <c r="R8" s="12"/>
      <c r="S8" s="12"/>
      <c r="T8" s="12"/>
      <c r="U8" s="12"/>
      <c r="V8" s="12"/>
      <c r="W8" s="12"/>
      <c r="X8" s="12"/>
      <c r="Y8" s="12"/>
      <c r="Z8" s="12"/>
      <c r="AA8" s="12"/>
      <c r="AB8" s="12"/>
      <c r="AC8" s="13"/>
      <c r="AD8" s="13"/>
      <c r="AE8" s="13"/>
      <c r="AF8" s="13"/>
      <c r="AG8" s="13"/>
      <c r="AH8" s="13"/>
      <c r="AI8" s="13"/>
      <c r="AJ8" s="13"/>
      <c r="AK8" s="13"/>
      <c r="AL8" s="13"/>
      <c r="AM8" s="20"/>
    </row>
    <row r="9" spans="1:39" ht="10.5" customHeight="1" x14ac:dyDescent="0.2">
      <c r="A9" s="25"/>
      <c r="B9" s="285"/>
      <c r="C9" s="285"/>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7"/>
      <c r="AE9" s="287"/>
      <c r="AF9" s="287"/>
      <c r="AG9" s="26"/>
      <c r="AH9" s="283"/>
      <c r="AI9" s="283"/>
      <c r="AJ9" s="27"/>
      <c r="AK9" s="28"/>
      <c r="AL9" s="28"/>
      <c r="AM9" s="29"/>
    </row>
    <row r="10" spans="1:39" ht="15.75" customHeight="1" x14ac:dyDescent="0.2">
      <c r="A10" s="31"/>
      <c r="B10" s="32"/>
      <c r="C10" s="384" t="s">
        <v>34</v>
      </c>
      <c r="D10" s="384"/>
      <c r="E10" s="384"/>
      <c r="F10" s="32"/>
      <c r="G10" s="32"/>
      <c r="H10" s="32"/>
      <c r="I10" s="32"/>
      <c r="J10" s="32"/>
      <c r="K10" s="32"/>
      <c r="L10" s="32"/>
      <c r="M10" s="32"/>
      <c r="N10" s="32"/>
      <c r="O10" s="32"/>
      <c r="P10" s="32"/>
      <c r="Q10" s="32"/>
      <c r="R10" s="32"/>
      <c r="S10" s="32"/>
      <c r="T10" s="32"/>
      <c r="U10" s="33"/>
      <c r="V10" s="32"/>
      <c r="W10" s="32"/>
      <c r="X10" s="32"/>
      <c r="Y10" s="32"/>
      <c r="Z10" s="32"/>
      <c r="AA10" s="32"/>
      <c r="AB10" s="32"/>
      <c r="AC10" s="32"/>
      <c r="AD10" s="32"/>
      <c r="AE10" s="32"/>
      <c r="AF10" s="32"/>
      <c r="AG10" s="32"/>
      <c r="AH10" s="32"/>
      <c r="AI10" s="32"/>
      <c r="AJ10" s="32"/>
      <c r="AK10" s="32"/>
      <c r="AL10" s="32"/>
      <c r="AM10" s="34"/>
    </row>
    <row r="11" spans="1:39" ht="18" x14ac:dyDescent="0.2">
      <c r="A11" s="31"/>
      <c r="B11" s="13"/>
      <c r="C11" s="13" t="s">
        <v>36</v>
      </c>
      <c r="D11" s="13"/>
      <c r="E11" s="13"/>
      <c r="F11" s="13"/>
      <c r="G11" s="238" t="str">
        <f>IF('Data and Calculation Sheet'!G12:I12="","",'Data and Calculation Sheet'!G12:I12)</f>
        <v/>
      </c>
      <c r="H11" s="239"/>
      <c r="I11" s="240"/>
      <c r="J11" s="13" t="s">
        <v>10</v>
      </c>
      <c r="K11" s="13"/>
      <c r="L11" s="13"/>
      <c r="M11" s="13"/>
      <c r="N11" s="13"/>
      <c r="O11" s="13"/>
      <c r="P11" s="13"/>
      <c r="Q11" s="13"/>
      <c r="R11" s="13"/>
      <c r="S11" s="13"/>
      <c r="T11" s="13"/>
      <c r="U11" s="35"/>
      <c r="V11" s="13"/>
      <c r="W11" s="12" t="s">
        <v>35</v>
      </c>
      <c r="X11" s="13"/>
      <c r="Y11" s="13"/>
      <c r="Z11" s="13"/>
      <c r="AA11" s="13"/>
      <c r="AB11" s="13"/>
      <c r="AC11" s="13"/>
      <c r="AD11" s="13"/>
      <c r="AE11" s="13"/>
      <c r="AF11" s="13"/>
      <c r="AG11" s="13"/>
      <c r="AH11" s="13"/>
      <c r="AI11" s="13"/>
      <c r="AJ11" s="13"/>
      <c r="AK11" s="13"/>
      <c r="AL11" s="13"/>
      <c r="AM11" s="34"/>
    </row>
    <row r="12" spans="1:39" ht="9" customHeight="1" x14ac:dyDescent="0.2">
      <c r="A12" s="31"/>
      <c r="B12" s="13"/>
      <c r="C12" s="13"/>
      <c r="D12" s="13"/>
      <c r="E12" s="13"/>
      <c r="F12" s="13"/>
      <c r="G12" s="13"/>
      <c r="H12" s="13"/>
      <c r="I12" s="13"/>
      <c r="J12" s="13"/>
      <c r="K12" s="13"/>
      <c r="L12" s="13"/>
      <c r="M12" s="13"/>
      <c r="N12" s="13"/>
      <c r="O12" s="13"/>
      <c r="P12" s="13"/>
      <c r="Q12" s="13"/>
      <c r="R12" s="13"/>
      <c r="S12" s="13"/>
      <c r="T12" s="13"/>
      <c r="U12" s="35"/>
      <c r="V12" s="13"/>
      <c r="W12" s="13"/>
      <c r="X12" s="13"/>
      <c r="Y12" s="13"/>
      <c r="Z12" s="13"/>
      <c r="AA12" s="13"/>
      <c r="AB12" s="13"/>
      <c r="AC12" s="13"/>
      <c r="AD12" s="13"/>
      <c r="AE12" s="13"/>
      <c r="AF12" s="13"/>
      <c r="AG12" s="13"/>
      <c r="AH12" s="13"/>
      <c r="AI12" s="13"/>
      <c r="AJ12" s="13"/>
      <c r="AK12" s="13"/>
      <c r="AL12" s="13"/>
      <c r="AM12" s="34"/>
    </row>
    <row r="13" spans="1:39" ht="15.75" customHeight="1" x14ac:dyDescent="0.2">
      <c r="A13" s="36"/>
      <c r="B13" s="13"/>
      <c r="C13" s="13" t="s">
        <v>39</v>
      </c>
      <c r="D13" s="13"/>
      <c r="E13" s="13"/>
      <c r="F13" s="13"/>
      <c r="G13" s="238" t="str">
        <f>IF('Data and Calculation Sheet'!G14:I14="","",'Data and Calculation Sheet'!G14:I14)</f>
        <v/>
      </c>
      <c r="H13" s="239"/>
      <c r="I13" s="240"/>
      <c r="J13" s="13" t="s">
        <v>10</v>
      </c>
      <c r="K13" s="13"/>
      <c r="L13" s="16"/>
      <c r="M13" s="37" t="s">
        <v>37</v>
      </c>
      <c r="N13" s="37"/>
      <c r="O13" s="13"/>
      <c r="P13" s="13" t="s">
        <v>31</v>
      </c>
      <c r="Q13" s="379" t="str">
        <f>IF('Data and Calculation Sheet'!Q14:S14="","",'Data and Calculation Sheet'!Q14:S14)</f>
        <v/>
      </c>
      <c r="R13" s="380"/>
      <c r="S13" s="381"/>
      <c r="T13" s="38"/>
      <c r="U13" s="39"/>
      <c r="V13" s="13"/>
      <c r="W13" s="13"/>
      <c r="X13" s="13"/>
      <c r="Y13" s="38"/>
      <c r="Z13" s="38"/>
      <c r="AA13" s="38" t="s">
        <v>9</v>
      </c>
      <c r="AB13" s="13"/>
      <c r="AC13" s="13"/>
      <c r="AD13" s="244" t="str">
        <f>IF('Data and Calculation Sheet'!AD14:AE14="","",'Data and Calculation Sheet'!AD14:AE14)</f>
        <v/>
      </c>
      <c r="AE13" s="246"/>
      <c r="AF13" s="13"/>
      <c r="AG13" s="13" t="s">
        <v>38</v>
      </c>
      <c r="AH13" s="13"/>
      <c r="AI13" s="13"/>
      <c r="AJ13" s="13"/>
      <c r="AK13" s="13"/>
      <c r="AL13" s="13"/>
      <c r="AM13" s="40"/>
    </row>
    <row r="14" spans="1:39" ht="9" customHeight="1" x14ac:dyDescent="0.2">
      <c r="A14" s="31"/>
      <c r="B14" s="13"/>
      <c r="C14" s="41"/>
      <c r="D14" s="41"/>
      <c r="E14" s="41"/>
      <c r="F14" s="41"/>
      <c r="G14" s="41"/>
      <c r="H14" s="41"/>
      <c r="I14" s="41"/>
      <c r="J14" s="41"/>
      <c r="K14" s="41"/>
      <c r="L14" s="41"/>
      <c r="M14" s="41"/>
      <c r="N14" s="41"/>
      <c r="O14" s="41"/>
      <c r="P14" s="41"/>
      <c r="Q14" s="41"/>
      <c r="R14" s="41"/>
      <c r="S14" s="41"/>
      <c r="T14" s="41"/>
      <c r="U14" s="42"/>
      <c r="V14" s="41"/>
      <c r="W14" s="41"/>
      <c r="X14" s="41"/>
      <c r="Y14" s="41"/>
      <c r="Z14" s="41"/>
      <c r="AA14" s="41"/>
      <c r="AB14" s="41"/>
      <c r="AC14" s="41"/>
      <c r="AD14" s="41"/>
      <c r="AE14" s="13"/>
      <c r="AF14" s="13"/>
      <c r="AG14" s="13"/>
      <c r="AH14" s="13"/>
      <c r="AI14" s="13"/>
      <c r="AJ14" s="13"/>
      <c r="AK14" s="13"/>
      <c r="AL14" s="13"/>
      <c r="AM14" s="34"/>
    </row>
    <row r="15" spans="1:39" ht="15.75" customHeight="1" x14ac:dyDescent="0.2">
      <c r="A15" s="31"/>
      <c r="B15" s="13"/>
      <c r="C15" s="41" t="s">
        <v>142</v>
      </c>
      <c r="D15" s="41"/>
      <c r="E15" s="41"/>
      <c r="F15" s="41"/>
      <c r="G15" s="238">
        <f>IF('Data and Calculation Sheet'!G16:I16="","",'Data and Calculation Sheet'!G16:I16)</f>
        <v>0</v>
      </c>
      <c r="H15" s="239"/>
      <c r="I15" s="240"/>
      <c r="J15" s="41" t="s">
        <v>10</v>
      </c>
      <c r="K15" s="41"/>
      <c r="L15" s="16"/>
      <c r="M15" s="37" t="s">
        <v>40</v>
      </c>
      <c r="N15" s="37"/>
      <c r="O15" s="41"/>
      <c r="P15" s="41" t="s">
        <v>31</v>
      </c>
      <c r="Q15" s="379" t="str">
        <f>IF('Data and Calculation Sheet'!Q16:S16="","",'Data and Calculation Sheet'!Q16:S16)</f>
        <v/>
      </c>
      <c r="R15" s="380"/>
      <c r="S15" s="381"/>
      <c r="T15" s="38"/>
      <c r="U15" s="39"/>
      <c r="V15" s="41"/>
      <c r="W15" s="41"/>
      <c r="X15" s="41"/>
      <c r="Y15" s="43"/>
      <c r="Z15" s="43"/>
      <c r="AA15" s="43" t="s">
        <v>41</v>
      </c>
      <c r="AB15" s="41"/>
      <c r="AC15" s="41"/>
      <c r="AD15" s="382" t="str">
        <f>IF('Data and Calculation Sheet'!AD16:AE16="","",'Data and Calculation Sheet'!AD16:AE16)</f>
        <v/>
      </c>
      <c r="AE15" s="383"/>
      <c r="AF15" s="13"/>
      <c r="AG15" s="13" t="s">
        <v>38</v>
      </c>
      <c r="AH15" s="13"/>
      <c r="AI15" s="13"/>
      <c r="AJ15" s="13"/>
      <c r="AK15" s="13"/>
      <c r="AL15" s="13"/>
      <c r="AM15" s="34"/>
    </row>
    <row r="16" spans="1:39" ht="9" customHeight="1" x14ac:dyDescent="0.2">
      <c r="A16" s="31"/>
      <c r="B16" s="13"/>
      <c r="C16" s="41"/>
      <c r="D16" s="41"/>
      <c r="E16" s="41"/>
      <c r="F16" s="41"/>
      <c r="G16" s="41"/>
      <c r="H16" s="41"/>
      <c r="I16" s="41"/>
      <c r="J16" s="41"/>
      <c r="K16" s="41"/>
      <c r="L16" s="41"/>
      <c r="M16" s="41"/>
      <c r="N16" s="41"/>
      <c r="O16" s="41"/>
      <c r="P16" s="41"/>
      <c r="Q16" s="41"/>
      <c r="R16" s="41"/>
      <c r="S16" s="41"/>
      <c r="T16" s="41"/>
      <c r="U16" s="42"/>
      <c r="V16" s="41"/>
      <c r="W16" s="41"/>
      <c r="X16" s="41"/>
      <c r="Y16" s="41"/>
      <c r="Z16" s="41"/>
      <c r="AA16" s="41"/>
      <c r="AB16" s="41"/>
      <c r="AC16" s="41"/>
      <c r="AD16" s="41"/>
      <c r="AE16" s="13"/>
      <c r="AF16" s="13"/>
      <c r="AG16" s="13"/>
      <c r="AH16" s="13"/>
      <c r="AI16" s="13"/>
      <c r="AJ16" s="13"/>
      <c r="AK16" s="13"/>
      <c r="AL16" s="13"/>
      <c r="AM16" s="34"/>
    </row>
    <row r="17" spans="1:39" ht="15.75" customHeight="1" x14ac:dyDescent="0.2">
      <c r="A17" s="31"/>
      <c r="B17" s="13"/>
      <c r="C17" s="41" t="s">
        <v>42</v>
      </c>
      <c r="D17" s="41"/>
      <c r="E17" s="41"/>
      <c r="F17" s="41"/>
      <c r="G17" s="379" t="str">
        <f>IF('Data and Calculation Sheet'!G18:I18="","",'Data and Calculation Sheet'!G18:I18)</f>
        <v/>
      </c>
      <c r="H17" s="380"/>
      <c r="I17" s="381"/>
      <c r="J17" s="41" t="s">
        <v>10</v>
      </c>
      <c r="K17" s="41"/>
      <c r="L17" s="16"/>
      <c r="M17" s="37" t="s">
        <v>43</v>
      </c>
      <c r="N17" s="37"/>
      <c r="O17" s="41"/>
      <c r="P17" s="41" t="s">
        <v>31</v>
      </c>
      <c r="Q17" s="379" t="str">
        <f>IF('Data and Calculation Sheet'!Q18:S18="","",'Data and Calculation Sheet'!Q18:S18)</f>
        <v/>
      </c>
      <c r="R17" s="380"/>
      <c r="S17" s="381"/>
      <c r="T17" s="38"/>
      <c r="U17" s="39"/>
      <c r="V17" s="41"/>
      <c r="W17" s="41"/>
      <c r="X17" s="41"/>
      <c r="Y17" s="43" t="s">
        <v>143</v>
      </c>
      <c r="Z17" s="43"/>
      <c r="AA17" s="43"/>
      <c r="AB17" s="41"/>
      <c r="AC17" s="41"/>
      <c r="AD17" s="372" t="str">
        <f>IF('Data and Calculation Sheet'!AD18:AE18="","",'Data and Calculation Sheet'!AD18:AE18)</f>
        <v/>
      </c>
      <c r="AE17" s="373"/>
      <c r="AF17" s="13"/>
      <c r="AG17" s="13" t="s">
        <v>10</v>
      </c>
      <c r="AH17" s="13"/>
      <c r="AI17" s="13"/>
      <c r="AJ17" s="13"/>
      <c r="AK17" s="13"/>
      <c r="AL17" s="13"/>
      <c r="AM17" s="34"/>
    </row>
    <row r="18" spans="1:39" ht="9" customHeight="1" x14ac:dyDescent="0.2">
      <c r="A18" s="31"/>
      <c r="B18" s="13"/>
      <c r="C18" s="13"/>
      <c r="D18" s="41"/>
      <c r="E18" s="46"/>
      <c r="F18" s="41"/>
      <c r="G18" s="13"/>
      <c r="H18" s="46"/>
      <c r="I18" s="41"/>
      <c r="J18" s="46"/>
      <c r="K18" s="41"/>
      <c r="L18" s="13"/>
      <c r="M18" s="41"/>
      <c r="N18" s="13"/>
      <c r="O18" s="41"/>
      <c r="P18" s="13"/>
      <c r="Q18" s="41"/>
      <c r="R18" s="13"/>
      <c r="S18" s="41"/>
      <c r="T18" s="13"/>
      <c r="U18" s="42"/>
      <c r="V18" s="13"/>
      <c r="W18" s="41"/>
      <c r="X18" s="13"/>
      <c r="Y18" s="41"/>
      <c r="Z18" s="13"/>
      <c r="AA18" s="41"/>
      <c r="AB18" s="13"/>
      <c r="AC18" s="41"/>
      <c r="AD18" s="13"/>
      <c r="AE18" s="13"/>
      <c r="AF18" s="13"/>
      <c r="AG18" s="13"/>
      <c r="AH18" s="13"/>
      <c r="AI18" s="13"/>
      <c r="AJ18" s="13"/>
      <c r="AK18" s="13"/>
      <c r="AL18" s="13"/>
      <c r="AM18" s="34"/>
    </row>
    <row r="19" spans="1:39" ht="5.0999999999999996" customHeight="1" x14ac:dyDescent="0.2">
      <c r="A19" s="47"/>
      <c r="B19" s="48"/>
      <c r="C19" s="48"/>
      <c r="D19" s="49"/>
      <c r="E19" s="50"/>
      <c r="F19" s="49"/>
      <c r="G19" s="48"/>
      <c r="H19" s="50"/>
      <c r="I19" s="49"/>
      <c r="J19" s="50"/>
      <c r="K19" s="49"/>
      <c r="L19" s="48"/>
      <c r="M19" s="49"/>
      <c r="N19" s="48"/>
      <c r="O19" s="49"/>
      <c r="P19" s="48"/>
      <c r="Q19" s="49"/>
      <c r="R19" s="48"/>
      <c r="S19" s="49"/>
      <c r="T19" s="48"/>
      <c r="U19" s="49"/>
      <c r="V19" s="48"/>
      <c r="W19" s="49"/>
      <c r="X19" s="48"/>
      <c r="Y19" s="49"/>
      <c r="Z19" s="48"/>
      <c r="AA19" s="49"/>
      <c r="AB19" s="48"/>
      <c r="AC19" s="49"/>
      <c r="AD19" s="48"/>
      <c r="AE19" s="48"/>
      <c r="AF19" s="48"/>
      <c r="AG19" s="48"/>
      <c r="AH19" s="48"/>
      <c r="AI19" s="48"/>
      <c r="AJ19" s="48"/>
      <c r="AK19" s="48"/>
      <c r="AL19" s="48"/>
      <c r="AM19" s="51"/>
    </row>
    <row r="20" spans="1:39" ht="15.75" customHeight="1" x14ac:dyDescent="0.2">
      <c r="A20" s="31"/>
      <c r="B20" s="54" t="s">
        <v>44</v>
      </c>
      <c r="C20" s="12" t="s">
        <v>45</v>
      </c>
      <c r="D20" s="13"/>
      <c r="E20" s="55"/>
      <c r="F20" s="13"/>
      <c r="G20" s="13"/>
      <c r="H20" s="54"/>
      <c r="I20" s="41"/>
      <c r="J20" s="13"/>
      <c r="K20" s="13"/>
      <c r="L20" s="13"/>
      <c r="M20" s="13" t="s">
        <v>46</v>
      </c>
      <c r="N20" s="13"/>
      <c r="O20" s="13"/>
      <c r="P20" s="13" t="s">
        <v>31</v>
      </c>
      <c r="Q20" s="238" t="str">
        <f>IF('Data and Calculation Sheet'!Q21:S21="","",'Data and Calculation Sheet'!Q21:S21)</f>
        <v/>
      </c>
      <c r="R20" s="245"/>
      <c r="S20" s="246"/>
      <c r="T20" s="56"/>
      <c r="U20" s="56"/>
      <c r="V20" s="13" t="s">
        <v>47</v>
      </c>
      <c r="W20" s="13"/>
      <c r="X20" s="13"/>
      <c r="Y20" s="13"/>
      <c r="Z20" s="13" t="s">
        <v>31</v>
      </c>
      <c r="AA20" s="238" t="str">
        <f>IF('Data and Calculation Sheet'!AA21:AC21="","",'Data and Calculation Sheet'!AA21:AC21)</f>
        <v/>
      </c>
      <c r="AB20" s="239"/>
      <c r="AC20" s="240"/>
      <c r="AD20" s="13"/>
      <c r="AE20" s="13" t="s">
        <v>48</v>
      </c>
      <c r="AF20" s="13"/>
      <c r="AG20" s="13"/>
      <c r="AH20" s="13" t="s">
        <v>31</v>
      </c>
      <c r="AI20" s="238" t="str">
        <f>IF('Data and Calculation Sheet'!AI21:AK21="","",'Data and Calculation Sheet'!AI21:AK21)</f>
        <v/>
      </c>
      <c r="AJ20" s="239"/>
      <c r="AK20" s="240"/>
      <c r="AL20" s="13"/>
      <c r="AM20" s="34"/>
    </row>
    <row r="21" spans="1:39" ht="9" customHeight="1" x14ac:dyDescent="0.2">
      <c r="A21" s="31"/>
      <c r="B21" s="54"/>
      <c r="C21" s="13"/>
      <c r="D21" s="13"/>
      <c r="E21" s="55"/>
      <c r="F21" s="13"/>
      <c r="G21" s="13"/>
      <c r="H21" s="54"/>
      <c r="I21" s="41"/>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34"/>
    </row>
    <row r="22" spans="1:39" ht="15" x14ac:dyDescent="0.2">
      <c r="A22" s="31"/>
      <c r="B22" s="13"/>
      <c r="C22" s="13"/>
      <c r="D22" s="13"/>
      <c r="E22" s="41"/>
      <c r="F22" s="13"/>
      <c r="G22" s="13"/>
      <c r="H22" s="54"/>
      <c r="I22" s="41"/>
      <c r="J22" s="13"/>
      <c r="K22" s="13"/>
      <c r="L22" s="13"/>
      <c r="M22" s="13"/>
      <c r="N22" s="37"/>
      <c r="O22" s="37"/>
      <c r="P22" s="37"/>
      <c r="Q22" s="314" t="str">
        <f>IF('Data and Calculation Sheet'!Q26:S26="","",'Data and Calculation Sheet'!Q26:S26)</f>
        <v/>
      </c>
      <c r="R22" s="315"/>
      <c r="S22" s="316"/>
      <c r="T22" s="13"/>
      <c r="U22" s="13"/>
      <c r="V22" s="13"/>
      <c r="W22" s="13"/>
      <c r="X22" s="13"/>
      <c r="Y22" s="13"/>
      <c r="Z22" s="13"/>
      <c r="AA22" s="13"/>
      <c r="AB22" s="13"/>
      <c r="AC22" s="13"/>
      <c r="AD22" s="13"/>
      <c r="AE22" s="13"/>
      <c r="AF22" s="13"/>
      <c r="AG22" s="13"/>
      <c r="AH22" s="13"/>
      <c r="AI22" s="67"/>
      <c r="AJ22" s="13"/>
      <c r="AK22" s="13"/>
      <c r="AL22" s="13"/>
      <c r="AM22" s="34"/>
    </row>
    <row r="23" spans="1:39" ht="9" customHeight="1" x14ac:dyDescent="0.2">
      <c r="A23" s="31"/>
      <c r="B23" s="13"/>
      <c r="C23" s="41"/>
      <c r="D23" s="46"/>
      <c r="E23" s="41"/>
      <c r="F23" s="41"/>
      <c r="G23" s="13"/>
      <c r="H23" s="13"/>
      <c r="I23" s="13"/>
      <c r="J23" s="13"/>
      <c r="K23" s="13"/>
      <c r="L23" s="13"/>
      <c r="M23" s="13"/>
      <c r="N23" s="13"/>
      <c r="O23" s="13"/>
      <c r="P23" s="13"/>
      <c r="Q23" s="13"/>
      <c r="R23" s="13"/>
      <c r="S23" s="13"/>
      <c r="T23" s="13"/>
      <c r="U23" s="13"/>
      <c r="V23" s="13"/>
      <c r="W23" s="13"/>
      <c r="X23" s="13"/>
      <c r="Y23" s="13"/>
      <c r="Z23" s="13"/>
      <c r="AA23" s="13"/>
      <c r="AB23" s="13"/>
      <c r="AC23" s="68"/>
      <c r="AD23" s="13"/>
      <c r="AE23" s="13"/>
      <c r="AF23" s="13"/>
      <c r="AG23" s="13"/>
      <c r="AH23" s="13"/>
      <c r="AI23" s="68"/>
      <c r="AJ23" s="13"/>
      <c r="AK23" s="13"/>
      <c r="AL23" s="13"/>
      <c r="AM23" s="34"/>
    </row>
    <row r="24" spans="1:39" ht="15.75" customHeight="1" x14ac:dyDescent="0.2">
      <c r="A24" s="31"/>
      <c r="B24" s="13"/>
      <c r="C24" s="13"/>
      <c r="D24" s="13"/>
      <c r="E24" s="314" t="str">
        <f>IF('Data and Calculation Sheet'!E28:G28="","",'Data and Calculation Sheet'!E28:G28)</f>
        <v/>
      </c>
      <c r="F24" s="315"/>
      <c r="G24" s="316"/>
      <c r="H24" s="16"/>
      <c r="I24" s="15"/>
      <c r="J24" s="37"/>
      <c r="K24" s="314" t="str">
        <f>IF('Data and Calculation Sheet'!K28:M28="","",'Data and Calculation Sheet'!K28:M28)</f>
        <v/>
      </c>
      <c r="L24" s="315"/>
      <c r="M24" s="316"/>
      <c r="N24" s="13"/>
      <c r="O24" s="13"/>
      <c r="P24" s="13"/>
      <c r="Q24" s="244" t="str">
        <f>IF('Data and Calculation Sheet'!Q28:S28="","",'Data and Calculation Sheet'!Q28:S28)</f>
        <v/>
      </c>
      <c r="R24" s="245"/>
      <c r="S24" s="246"/>
      <c r="T24" s="37"/>
      <c r="U24" s="37"/>
      <c r="V24" s="13"/>
      <c r="W24" s="13"/>
      <c r="X24" s="13"/>
      <c r="Y24" s="13"/>
      <c r="Z24" s="13"/>
      <c r="AA24" s="69"/>
      <c r="AB24" s="13"/>
      <c r="AC24" s="68"/>
      <c r="AD24" s="13"/>
      <c r="AE24" s="13"/>
      <c r="AF24" s="13"/>
      <c r="AG24" s="13"/>
      <c r="AH24" s="13"/>
      <c r="AI24" s="15" t="s">
        <v>49</v>
      </c>
      <c r="AJ24" s="13"/>
      <c r="AK24" s="68"/>
      <c r="AL24" s="13"/>
      <c r="AM24" s="34"/>
    </row>
    <row r="25" spans="1:39" ht="15" x14ac:dyDescent="0.2">
      <c r="A25" s="31"/>
      <c r="B25" s="13"/>
      <c r="C25" s="13"/>
      <c r="D25" s="15"/>
      <c r="E25" s="15"/>
      <c r="F25" s="15"/>
      <c r="G25" s="15"/>
      <c r="H25" s="15"/>
      <c r="I25" s="15"/>
      <c r="J25" s="55"/>
      <c r="K25" s="13"/>
      <c r="L25" s="13"/>
      <c r="M25" s="13"/>
      <c r="N25" s="13"/>
      <c r="O25" s="13"/>
      <c r="P25" s="13"/>
      <c r="Q25" s="13"/>
      <c r="R25" s="13"/>
      <c r="S25" s="13"/>
      <c r="T25" s="13"/>
      <c r="U25" s="13"/>
      <c r="V25" s="13"/>
      <c r="W25" s="13"/>
      <c r="X25" s="13"/>
      <c r="Y25" s="13"/>
      <c r="Z25" s="13"/>
      <c r="AA25" s="69"/>
      <c r="AB25" s="13"/>
      <c r="AC25" s="68"/>
      <c r="AD25" s="13"/>
      <c r="AE25" s="13"/>
      <c r="AF25" s="13"/>
      <c r="AG25" s="37"/>
      <c r="AH25" s="37"/>
      <c r="AI25" s="314">
        <f>IF('Data and Calculation Sheet'!AI29:AK29="","",'Data and Calculation Sheet'!AI29:AK29)</f>
        <v>0</v>
      </c>
      <c r="AJ25" s="315"/>
      <c r="AK25" s="316"/>
      <c r="AL25" s="13"/>
      <c r="AM25" s="34"/>
    </row>
    <row r="26" spans="1:39" ht="13.5" customHeight="1" x14ac:dyDescent="0.2">
      <c r="A26" s="31"/>
      <c r="B26" s="13"/>
      <c r="C26" s="13"/>
      <c r="D26" s="13"/>
      <c r="E26" s="70"/>
      <c r="F26" s="70"/>
      <c r="G26" s="13"/>
      <c r="H26" s="13"/>
      <c r="I26" s="13"/>
      <c r="J26" s="55"/>
      <c r="K26" s="13"/>
      <c r="L26" s="13"/>
      <c r="M26" s="13"/>
      <c r="N26" s="13"/>
      <c r="O26" s="13"/>
      <c r="P26" s="13"/>
      <c r="Q26" s="13"/>
      <c r="R26" s="13"/>
      <c r="S26" s="13"/>
      <c r="T26" s="13"/>
      <c r="U26" s="13"/>
      <c r="V26" s="13"/>
      <c r="W26" s="13"/>
      <c r="X26" s="13"/>
      <c r="Y26" s="13"/>
      <c r="Z26" s="13"/>
      <c r="AA26" s="69"/>
      <c r="AB26" s="13"/>
      <c r="AC26" s="68"/>
      <c r="AD26" s="13"/>
      <c r="AE26" s="13"/>
      <c r="AF26" s="13"/>
      <c r="AG26" s="13"/>
      <c r="AH26" s="13"/>
      <c r="AI26" s="68"/>
      <c r="AJ26" s="68"/>
      <c r="AK26" s="68"/>
      <c r="AL26" s="13"/>
      <c r="AM26" s="34"/>
    </row>
    <row r="27" spans="1:39" ht="13.5" customHeight="1" x14ac:dyDescent="0.2">
      <c r="A27" s="31"/>
      <c r="B27" s="13"/>
      <c r="C27" s="13"/>
      <c r="D27" s="13"/>
      <c r="E27" s="70"/>
      <c r="F27" s="70"/>
      <c r="G27" s="13"/>
      <c r="H27" s="13"/>
      <c r="I27" s="13"/>
      <c r="J27" s="55"/>
      <c r="K27" s="13"/>
      <c r="L27" s="13"/>
      <c r="M27" s="13"/>
      <c r="N27" s="13"/>
      <c r="O27" s="13"/>
      <c r="P27" s="13"/>
      <c r="Q27" s="13"/>
      <c r="R27" s="13"/>
      <c r="S27" s="13"/>
      <c r="T27" s="13"/>
      <c r="U27" s="13"/>
      <c r="V27" s="13"/>
      <c r="W27" s="13"/>
      <c r="X27" s="13"/>
      <c r="Y27" s="13"/>
      <c r="Z27" s="13"/>
      <c r="AA27" s="69"/>
      <c r="AB27" s="13"/>
      <c r="AC27" s="68"/>
      <c r="AD27" s="13"/>
      <c r="AE27" s="13"/>
      <c r="AF27" s="13"/>
      <c r="AG27" s="13"/>
      <c r="AH27" s="13"/>
      <c r="AI27" s="15" t="s">
        <v>50</v>
      </c>
      <c r="AJ27" s="68"/>
      <c r="AK27" s="68"/>
      <c r="AL27" s="13"/>
      <c r="AM27" s="34"/>
    </row>
    <row r="28" spans="1:39" ht="16.5" customHeight="1" x14ac:dyDescent="0.2">
      <c r="A28" s="31"/>
      <c r="B28" s="13"/>
      <c r="C28" s="68"/>
      <c r="D28" s="13"/>
      <c r="E28" s="70"/>
      <c r="F28" s="70"/>
      <c r="G28" s="13"/>
      <c r="H28" s="13"/>
      <c r="I28" s="13"/>
      <c r="J28" s="55"/>
      <c r="K28" s="13"/>
      <c r="L28" s="13"/>
      <c r="M28" s="13"/>
      <c r="N28" s="13"/>
      <c r="O28" s="13"/>
      <c r="P28" s="13"/>
      <c r="Q28" s="13"/>
      <c r="R28" s="13"/>
      <c r="S28" s="13"/>
      <c r="T28" s="13"/>
      <c r="U28" s="13"/>
      <c r="V28" s="13"/>
      <c r="W28" s="13"/>
      <c r="X28" s="13"/>
      <c r="Y28" s="13"/>
      <c r="Z28" s="13"/>
      <c r="AA28" s="13"/>
      <c r="AB28" s="13"/>
      <c r="AC28" s="68"/>
      <c r="AD28" s="13"/>
      <c r="AE28" s="13"/>
      <c r="AF28" s="13"/>
      <c r="AG28" s="37"/>
      <c r="AH28" s="37"/>
      <c r="AI28" s="314">
        <f>IF('Data and Calculation Sheet'!AI32:AK32="","",'Data and Calculation Sheet'!AI32:AK32)</f>
        <v>0</v>
      </c>
      <c r="AJ28" s="315"/>
      <c r="AK28" s="316"/>
      <c r="AL28" s="13"/>
      <c r="AM28" s="34"/>
    </row>
    <row r="29" spans="1:39" ht="13.5" customHeight="1" x14ac:dyDescent="0.2">
      <c r="A29" s="31"/>
      <c r="B29" s="13"/>
      <c r="C29" s="68"/>
      <c r="D29" s="13"/>
      <c r="E29" s="70"/>
      <c r="F29" s="70"/>
      <c r="G29" s="13"/>
      <c r="H29" s="13"/>
      <c r="I29" s="13"/>
      <c r="J29" s="55"/>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69"/>
      <c r="AJ29" s="13"/>
      <c r="AK29" s="13"/>
      <c r="AL29" s="13"/>
      <c r="AM29" s="34"/>
    </row>
    <row r="30" spans="1:39" ht="13.5" customHeight="1" x14ac:dyDescent="0.2">
      <c r="A30" s="31"/>
      <c r="B30" s="13"/>
      <c r="C30" s="68"/>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t="s">
        <v>218</v>
      </c>
      <c r="AJ30" s="13"/>
      <c r="AK30" s="13"/>
      <c r="AL30" s="13"/>
      <c r="AM30" s="34"/>
    </row>
    <row r="31" spans="1:39" ht="15" x14ac:dyDescent="0.2">
      <c r="A31" s="31"/>
      <c r="B31" s="13"/>
      <c r="C31" s="13"/>
      <c r="D31" s="13"/>
      <c r="E31" s="13"/>
      <c r="F31" s="13"/>
      <c r="G31" s="13" t="s">
        <v>51</v>
      </c>
      <c r="H31" s="13"/>
      <c r="I31" s="13"/>
      <c r="J31" s="13"/>
      <c r="K31" s="13"/>
      <c r="L31" s="13"/>
      <c r="M31" s="13" t="s">
        <v>52</v>
      </c>
      <c r="N31" s="13"/>
      <c r="O31" s="56"/>
      <c r="P31" s="56"/>
      <c r="Q31" s="238" t="str">
        <f>IF('Data and Calculation Sheet'!Q35:S35="","",'Data and Calculation Sheet'!Q35:S35)</f>
        <v/>
      </c>
      <c r="R31" s="239"/>
      <c r="S31" s="240"/>
      <c r="T31" s="13"/>
      <c r="U31" s="13"/>
      <c r="V31" s="13"/>
      <c r="W31" s="13"/>
      <c r="X31" s="13"/>
      <c r="Y31" s="13"/>
      <c r="Z31" s="13"/>
      <c r="AA31" s="278" t="str">
        <f>IF('Data and Calculation Sheet'!Z35="","",'Data and Calculation Sheet'!Z35)</f>
        <v>Direction of turn</v>
      </c>
      <c r="AB31" s="279"/>
      <c r="AC31" s="279"/>
      <c r="AD31" s="279"/>
      <c r="AE31" s="279"/>
      <c r="AF31" s="279"/>
      <c r="AG31" s="280"/>
      <c r="AH31" s="56"/>
      <c r="AI31" s="224"/>
      <c r="AJ31" s="225"/>
      <c r="AK31" s="226"/>
      <c r="AL31" s="13"/>
      <c r="AM31" s="34"/>
    </row>
    <row r="32" spans="1:39" ht="15.75" x14ac:dyDescent="0.2">
      <c r="A32" s="31"/>
      <c r="B32" s="13"/>
      <c r="C32" s="13"/>
      <c r="D32" s="13"/>
      <c r="E32" s="13"/>
      <c r="F32" s="13"/>
      <c r="G32" s="13"/>
      <c r="H32" s="13"/>
      <c r="I32" s="13"/>
      <c r="J32" s="13"/>
      <c r="K32" s="13"/>
      <c r="L32" s="13"/>
      <c r="M32" s="13" t="s">
        <v>53</v>
      </c>
      <c r="N32" s="13"/>
      <c r="O32" s="13"/>
      <c r="P32" s="13"/>
      <c r="Q32" s="238" t="str">
        <f>IF('Data and Calculation Sheet'!Q36:S36="","",'Data and Calculation Sheet'!Q36:S36)</f>
        <v/>
      </c>
      <c r="R32" s="239"/>
      <c r="S32" s="240"/>
      <c r="T32" s="13"/>
      <c r="U32" s="13"/>
      <c r="V32" s="13"/>
      <c r="W32" s="13"/>
      <c r="X32" s="13"/>
      <c r="Y32" s="13"/>
      <c r="Z32" s="13"/>
      <c r="AA32" s="369" t="str">
        <f>IF('Data and Calculation Sheet'!Z36="","",'Data and Calculation Sheet'!Z36)</f>
        <v/>
      </c>
      <c r="AB32" s="370"/>
      <c r="AC32" s="370"/>
      <c r="AD32" s="370"/>
      <c r="AE32" s="370"/>
      <c r="AF32" s="370"/>
      <c r="AG32" s="371"/>
      <c r="AH32" s="13"/>
      <c r="AI32" s="13"/>
      <c r="AJ32" s="13"/>
      <c r="AK32" s="13"/>
      <c r="AL32" s="13"/>
      <c r="AM32" s="34"/>
    </row>
    <row r="33" spans="1:39" ht="3.95" customHeight="1" x14ac:dyDescent="0.2">
      <c r="A33" s="61"/>
      <c r="B33" s="63"/>
      <c r="C33" s="63"/>
      <c r="D33" s="63"/>
      <c r="E33" s="63"/>
      <c r="F33" s="63"/>
      <c r="G33" s="63"/>
      <c r="H33" s="63"/>
      <c r="I33" s="63"/>
      <c r="J33" s="63"/>
      <c r="K33" s="63"/>
      <c r="L33" s="77"/>
      <c r="M33" s="77"/>
      <c r="N33" s="77"/>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78"/>
    </row>
    <row r="34" spans="1:39" ht="3" customHeight="1" x14ac:dyDescent="0.2">
      <c r="A34" s="47"/>
      <c r="B34" s="48"/>
      <c r="C34" s="79"/>
      <c r="D34" s="79"/>
      <c r="E34" s="79"/>
      <c r="F34" s="79"/>
      <c r="G34" s="79"/>
      <c r="H34" s="79"/>
      <c r="I34" s="79"/>
      <c r="J34" s="79"/>
      <c r="K34" s="79"/>
      <c r="L34" s="79"/>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51"/>
    </row>
    <row r="35" spans="1:39" ht="15.75" customHeight="1" x14ac:dyDescent="0.2">
      <c r="A35" s="31"/>
      <c r="B35" s="13"/>
      <c r="C35" s="12" t="s">
        <v>54</v>
      </c>
      <c r="D35" s="13"/>
      <c r="E35" s="13"/>
      <c r="F35" s="13"/>
      <c r="G35" s="13"/>
      <c r="H35" s="15"/>
      <c r="I35" s="15"/>
      <c r="J35" s="15" t="s">
        <v>55</v>
      </c>
      <c r="K35" s="15"/>
      <c r="L35" s="244" t="str">
        <f>IF('Data and Calculation Sheet'!L39:U39="","",'Data and Calculation Sheet'!L39:U39)</f>
        <v/>
      </c>
      <c r="M35" s="245"/>
      <c r="N35" s="245"/>
      <c r="O35" s="245"/>
      <c r="P35" s="245"/>
      <c r="Q35" s="245"/>
      <c r="R35" s="245"/>
      <c r="S35" s="245"/>
      <c r="T35" s="245"/>
      <c r="U35" s="246"/>
      <c r="V35" s="15"/>
      <c r="W35" s="15"/>
      <c r="X35" s="15" t="s">
        <v>144</v>
      </c>
      <c r="Y35" s="15"/>
      <c r="Z35" s="15"/>
      <c r="AA35" s="15"/>
      <c r="AB35" s="15"/>
      <c r="AC35" s="15"/>
      <c r="AD35" s="13"/>
      <c r="AE35" s="13"/>
      <c r="AF35" s="13"/>
      <c r="AG35" s="13"/>
      <c r="AH35" s="80"/>
      <c r="AI35" s="247"/>
      <c r="AJ35" s="248"/>
      <c r="AK35" s="249"/>
      <c r="AL35" s="81"/>
      <c r="AM35" s="34"/>
    </row>
    <row r="36" spans="1:39" ht="15" x14ac:dyDescent="0.2">
      <c r="A36" s="31"/>
      <c r="B36" s="13"/>
      <c r="C36" s="13"/>
      <c r="D36" s="70"/>
      <c r="E36" s="70"/>
      <c r="F36" s="70"/>
      <c r="G36" s="70"/>
      <c r="H36" s="13"/>
      <c r="I36" s="13"/>
      <c r="J36" s="13"/>
      <c r="K36" s="13"/>
      <c r="L36" s="13"/>
      <c r="M36" s="13"/>
      <c r="N36" s="13"/>
      <c r="O36" s="13"/>
      <c r="P36" s="13"/>
      <c r="Q36" s="13"/>
      <c r="R36" s="13"/>
      <c r="S36" s="15"/>
      <c r="T36" s="13"/>
      <c r="U36" s="13"/>
      <c r="V36" s="13"/>
      <c r="W36" s="13"/>
      <c r="X36" s="15" t="s">
        <v>145</v>
      </c>
      <c r="Y36" s="13"/>
      <c r="Z36" s="13"/>
      <c r="AA36" s="13"/>
      <c r="AB36" s="13"/>
      <c r="AC36" s="13"/>
      <c r="AD36" s="13"/>
      <c r="AE36" s="13"/>
      <c r="AF36" s="13"/>
      <c r="AG36" s="13"/>
      <c r="AH36" s="13"/>
      <c r="AI36" s="247"/>
      <c r="AJ36" s="248"/>
      <c r="AK36" s="249"/>
      <c r="AL36" s="13"/>
      <c r="AM36" s="34"/>
    </row>
    <row r="37" spans="1:39" ht="15.75" customHeight="1" x14ac:dyDescent="0.2">
      <c r="A37" s="31"/>
      <c r="B37" s="13"/>
      <c r="C37" s="266" t="s">
        <v>56</v>
      </c>
      <c r="D37" s="267"/>
      <c r="E37" s="267"/>
      <c r="F37" s="267"/>
      <c r="G37" s="267"/>
      <c r="H37" s="267"/>
      <c r="I37" s="267"/>
      <c r="J37" s="268" t="s">
        <v>7</v>
      </c>
      <c r="K37" s="268"/>
      <c r="L37" s="268"/>
      <c r="M37" s="268"/>
      <c r="N37" s="268" t="s">
        <v>57</v>
      </c>
      <c r="O37" s="268"/>
      <c r="P37" s="268"/>
      <c r="Q37" s="268"/>
      <c r="R37" s="268"/>
      <c r="S37" s="268"/>
      <c r="T37" s="268"/>
      <c r="U37" s="268"/>
      <c r="V37" s="56"/>
      <c r="W37" s="56"/>
      <c r="X37" s="56" t="s">
        <v>146</v>
      </c>
      <c r="Y37" s="56"/>
      <c r="Z37" s="60"/>
      <c r="AA37" s="41"/>
      <c r="AB37" s="41"/>
      <c r="AC37" s="41"/>
      <c r="AD37" s="41"/>
      <c r="AE37" s="13"/>
      <c r="AF37" s="13"/>
      <c r="AG37" s="13"/>
      <c r="AH37" s="13"/>
      <c r="AI37" s="269"/>
      <c r="AJ37" s="270"/>
      <c r="AK37" s="271"/>
      <c r="AL37" s="13"/>
      <c r="AM37" s="34"/>
    </row>
    <row r="38" spans="1:39" ht="15.75" customHeight="1" x14ac:dyDescent="0.2">
      <c r="A38" s="31"/>
      <c r="B38" s="13"/>
      <c r="C38" s="272" t="s">
        <v>58</v>
      </c>
      <c r="D38" s="273"/>
      <c r="E38" s="273"/>
      <c r="F38" s="273"/>
      <c r="G38" s="273"/>
      <c r="H38" s="273"/>
      <c r="I38" s="273"/>
      <c r="J38" s="268"/>
      <c r="K38" s="268"/>
      <c r="L38" s="268"/>
      <c r="M38" s="268"/>
      <c r="N38" s="268" t="s">
        <v>59</v>
      </c>
      <c r="O38" s="268"/>
      <c r="P38" s="268"/>
      <c r="Q38" s="268"/>
      <c r="R38" s="268" t="s">
        <v>60</v>
      </c>
      <c r="S38" s="268"/>
      <c r="T38" s="268"/>
      <c r="U38" s="268"/>
      <c r="V38" s="56"/>
      <c r="W38" s="56"/>
      <c r="X38" s="367" t="s">
        <v>225</v>
      </c>
      <c r="Y38" s="367"/>
      <c r="Z38" s="367"/>
      <c r="AA38" s="367"/>
      <c r="AB38" s="367"/>
      <c r="AC38" s="367"/>
      <c r="AD38" s="367"/>
      <c r="AE38" s="367"/>
      <c r="AF38" s="367"/>
      <c r="AG38" s="367"/>
      <c r="AH38" s="368"/>
      <c r="AI38" s="224"/>
      <c r="AJ38" s="225"/>
      <c r="AK38" s="226"/>
      <c r="AL38" s="13"/>
      <c r="AM38" s="34"/>
    </row>
    <row r="39" spans="1:39" ht="15.75" customHeight="1" x14ac:dyDescent="0.2">
      <c r="A39" s="31"/>
      <c r="B39" s="13"/>
      <c r="C39" s="260" t="s">
        <v>61</v>
      </c>
      <c r="D39" s="70"/>
      <c r="E39" s="83" t="s">
        <v>62</v>
      </c>
      <c r="F39" s="70"/>
      <c r="G39" s="70"/>
      <c r="H39" s="13"/>
      <c r="I39" s="41"/>
      <c r="J39" s="313" t="str">
        <f>IF('Data and Calculation Sheet'!J43:M43="","",'Data and Calculation Sheet'!J43:M43)</f>
        <v/>
      </c>
      <c r="K39" s="313"/>
      <c r="L39" s="313"/>
      <c r="M39" s="313"/>
      <c r="N39" s="358" t="str">
        <f>IF('Data and Calculation Sheet'!N43:Q43="","",'Data and Calculation Sheet'!N43:Q43)</f>
        <v/>
      </c>
      <c r="O39" s="358"/>
      <c r="P39" s="358"/>
      <c r="Q39" s="358"/>
      <c r="R39" s="313" t="str">
        <f>IF('Data and Calculation Sheet'!R43:U43="","",'Data and Calculation Sheet'!R43:U43)</f>
        <v/>
      </c>
      <c r="S39" s="313"/>
      <c r="T39" s="313"/>
      <c r="U39" s="313"/>
      <c r="V39" s="41"/>
      <c r="W39" s="56"/>
      <c r="X39" s="367" t="s">
        <v>219</v>
      </c>
      <c r="Y39" s="367"/>
      <c r="Z39" s="367"/>
      <c r="AA39" s="367"/>
      <c r="AB39" s="367"/>
      <c r="AC39" s="367"/>
      <c r="AD39" s="367"/>
      <c r="AE39" s="367"/>
      <c r="AF39" s="367"/>
      <c r="AG39" s="367"/>
      <c r="AH39" s="368"/>
      <c r="AI39" s="224"/>
      <c r="AJ39" s="225"/>
      <c r="AK39" s="226"/>
      <c r="AL39" s="13"/>
      <c r="AM39" s="34"/>
    </row>
    <row r="40" spans="1:39" ht="15.75" customHeight="1" x14ac:dyDescent="0.2">
      <c r="A40" s="31"/>
      <c r="B40" s="13"/>
      <c r="C40" s="235"/>
      <c r="D40" s="70"/>
      <c r="E40" s="83" t="s">
        <v>64</v>
      </c>
      <c r="F40" s="70"/>
      <c r="G40" s="70"/>
      <c r="H40" s="13"/>
      <c r="I40" s="13"/>
      <c r="J40" s="313" t="str">
        <f>IF('Data and Calculation Sheet'!J44:M44="","",'Data and Calculation Sheet'!J44:M44)</f>
        <v/>
      </c>
      <c r="K40" s="313"/>
      <c r="L40" s="313"/>
      <c r="M40" s="313"/>
      <c r="N40" s="358" t="str">
        <f>IF('Data and Calculation Sheet'!N44:Q44="","",'Data and Calculation Sheet'!N44:Q44)</f>
        <v/>
      </c>
      <c r="O40" s="358"/>
      <c r="P40" s="358"/>
      <c r="Q40" s="358"/>
      <c r="R40" s="313" t="str">
        <f>IF('Data and Calculation Sheet'!R44:U44="","",'Data and Calculation Sheet'!R44:U44)</f>
        <v/>
      </c>
      <c r="S40" s="313"/>
      <c r="T40" s="313"/>
      <c r="U40" s="313"/>
      <c r="V40" s="13"/>
      <c r="W40" s="56"/>
      <c r="X40" s="250" t="s">
        <v>226</v>
      </c>
      <c r="Y40" s="250"/>
      <c r="Z40" s="250"/>
      <c r="AA40" s="250"/>
      <c r="AB40" s="250"/>
      <c r="AC40" s="250"/>
      <c r="AD40" s="250"/>
      <c r="AE40" s="250"/>
      <c r="AF40" s="250"/>
      <c r="AG40" s="250"/>
      <c r="AH40" s="251"/>
      <c r="AI40" s="361"/>
      <c r="AJ40" s="362"/>
      <c r="AK40" s="363"/>
      <c r="AL40" s="13"/>
      <c r="AM40" s="34"/>
    </row>
    <row r="41" spans="1:39" ht="15.75" customHeight="1" x14ac:dyDescent="0.2">
      <c r="A41" s="31"/>
      <c r="B41" s="13"/>
      <c r="C41" s="235"/>
      <c r="D41" s="70"/>
      <c r="E41" s="83" t="s">
        <v>65</v>
      </c>
      <c r="F41" s="70"/>
      <c r="G41" s="70"/>
      <c r="H41" s="13"/>
      <c r="I41" s="13"/>
      <c r="J41" s="313" t="str">
        <f>IF('Data and Calculation Sheet'!J45:M45="","",'Data and Calculation Sheet'!J45:M45)</f>
        <v/>
      </c>
      <c r="K41" s="313"/>
      <c r="L41" s="313"/>
      <c r="M41" s="313"/>
      <c r="N41" s="358" t="str">
        <f>IF('Data and Calculation Sheet'!N45:Q45="","",'Data and Calculation Sheet'!N45:Q45)</f>
        <v/>
      </c>
      <c r="O41" s="358"/>
      <c r="P41" s="358"/>
      <c r="Q41" s="358"/>
      <c r="R41" s="313" t="str">
        <f>IF('Data and Calculation Sheet'!R45:U45="","",'Data and Calculation Sheet'!R45:U45)</f>
        <v/>
      </c>
      <c r="S41" s="313"/>
      <c r="T41" s="313"/>
      <c r="U41" s="313"/>
      <c r="V41" s="13"/>
      <c r="W41" s="56"/>
      <c r="X41" s="250"/>
      <c r="Y41" s="250"/>
      <c r="Z41" s="250"/>
      <c r="AA41" s="250"/>
      <c r="AB41" s="250"/>
      <c r="AC41" s="250"/>
      <c r="AD41" s="250"/>
      <c r="AE41" s="250"/>
      <c r="AF41" s="250"/>
      <c r="AG41" s="250"/>
      <c r="AH41" s="251"/>
      <c r="AI41" s="364"/>
      <c r="AJ41" s="365"/>
      <c r="AK41" s="366"/>
      <c r="AL41" s="13"/>
      <c r="AM41" s="34"/>
    </row>
    <row r="42" spans="1:39" ht="15.75" customHeight="1" thickBot="1" x14ac:dyDescent="0.25">
      <c r="A42" s="31"/>
      <c r="B42" s="13"/>
      <c r="C42" s="261"/>
      <c r="D42" s="84"/>
      <c r="E42" s="85" t="s">
        <v>67</v>
      </c>
      <c r="F42" s="86"/>
      <c r="G42" s="86"/>
      <c r="H42" s="87"/>
      <c r="I42" s="87"/>
      <c r="J42" s="359" t="str">
        <f>IF('Data and Calculation Sheet'!J46:M46="","",'Data and Calculation Sheet'!J46:M46)</f>
        <v/>
      </c>
      <c r="K42" s="359"/>
      <c r="L42" s="359"/>
      <c r="M42" s="359"/>
      <c r="N42" s="360" t="str">
        <f>IF('Data and Calculation Sheet'!N46:Q46="","",'Data and Calculation Sheet'!N46:Q46)</f>
        <v/>
      </c>
      <c r="O42" s="360"/>
      <c r="P42" s="360"/>
      <c r="Q42" s="360"/>
      <c r="R42" s="359" t="str">
        <f>IF('Data and Calculation Sheet'!R46:U46="","",'Data and Calculation Sheet'!R46:U46)</f>
        <v/>
      </c>
      <c r="S42" s="359"/>
      <c r="T42" s="359"/>
      <c r="U42" s="359"/>
      <c r="V42" s="13"/>
      <c r="W42" s="56"/>
      <c r="X42" s="367" t="s">
        <v>227</v>
      </c>
      <c r="Y42" s="367"/>
      <c r="Z42" s="367"/>
      <c r="AA42" s="367"/>
      <c r="AB42" s="367"/>
      <c r="AC42" s="367"/>
      <c r="AD42" s="367"/>
      <c r="AE42" s="367"/>
      <c r="AF42" s="367"/>
      <c r="AG42" s="367"/>
      <c r="AH42" s="368"/>
      <c r="AI42" s="224"/>
      <c r="AJ42" s="225"/>
      <c r="AK42" s="226"/>
      <c r="AL42" s="13"/>
      <c r="AM42" s="34"/>
    </row>
    <row r="43" spans="1:39" ht="15.75" customHeight="1" x14ac:dyDescent="0.2">
      <c r="A43" s="31"/>
      <c r="B43" s="13"/>
      <c r="C43" s="234" t="s">
        <v>68</v>
      </c>
      <c r="D43" s="88"/>
      <c r="E43" s="89" t="s">
        <v>67</v>
      </c>
      <c r="F43" s="13"/>
      <c r="G43" s="13"/>
      <c r="H43" s="13"/>
      <c r="I43" s="13"/>
      <c r="J43" s="312" t="str">
        <f>IF('Data and Calculation Sheet'!J47:M47="","",'Data and Calculation Sheet'!J47:M47)</f>
        <v/>
      </c>
      <c r="K43" s="312"/>
      <c r="L43" s="312"/>
      <c r="M43" s="312"/>
      <c r="N43" s="312" t="str">
        <f>IF('Data and Calculation Sheet'!N47:Q47="","",'Data and Calculation Sheet'!N47:Q47)</f>
        <v/>
      </c>
      <c r="O43" s="312"/>
      <c r="P43" s="312"/>
      <c r="Q43" s="312"/>
      <c r="R43" s="312" t="str">
        <f>IF('Data and Calculation Sheet'!R47:U47="","",'Data and Calculation Sheet'!R47:U47)</f>
        <v/>
      </c>
      <c r="S43" s="312"/>
      <c r="T43" s="312"/>
      <c r="U43" s="312"/>
      <c r="V43" s="13"/>
      <c r="W43" s="15"/>
      <c r="X43" s="56" t="s">
        <v>63</v>
      </c>
      <c r="Y43" s="15"/>
      <c r="Z43" s="13"/>
      <c r="AA43" s="13"/>
      <c r="AB43" s="13"/>
      <c r="AC43" s="13"/>
      <c r="AD43" s="13"/>
      <c r="AE43" s="13"/>
      <c r="AF43" s="13"/>
      <c r="AG43" s="13"/>
      <c r="AH43" s="13"/>
      <c r="AI43" s="224"/>
      <c r="AJ43" s="225"/>
      <c r="AK43" s="226"/>
      <c r="AL43" s="13"/>
      <c r="AM43" s="34"/>
    </row>
    <row r="44" spans="1:39" ht="15.75" customHeight="1" x14ac:dyDescent="0.2">
      <c r="A44" s="31"/>
      <c r="B44" s="13"/>
      <c r="C44" s="235"/>
      <c r="D44" s="88"/>
      <c r="E44" s="89" t="s">
        <v>65</v>
      </c>
      <c r="F44" s="13"/>
      <c r="G44" s="13"/>
      <c r="H44" s="13"/>
      <c r="I44" s="13"/>
      <c r="J44" s="313" t="str">
        <f>IF('Data and Calculation Sheet'!J48:M48="","",'Data and Calculation Sheet'!J48:M48)</f>
        <v/>
      </c>
      <c r="K44" s="313"/>
      <c r="L44" s="313"/>
      <c r="M44" s="313"/>
      <c r="N44" s="313" t="str">
        <f>IF('Data and Calculation Sheet'!N48:Q48="","",'Data and Calculation Sheet'!N48:Q48)</f>
        <v/>
      </c>
      <c r="O44" s="313"/>
      <c r="P44" s="313"/>
      <c r="Q44" s="313"/>
      <c r="R44" s="313" t="str">
        <f>IF('Data and Calculation Sheet'!R48:U48="","",'Data and Calculation Sheet'!R48:U48)</f>
        <v/>
      </c>
      <c r="S44" s="313"/>
      <c r="T44" s="313"/>
      <c r="U44" s="313"/>
      <c r="V44" s="13"/>
      <c r="W44" s="15"/>
      <c r="X44" s="56" t="s">
        <v>66</v>
      </c>
      <c r="Y44" s="15"/>
      <c r="Z44" s="13"/>
      <c r="AA44" s="13"/>
      <c r="AB44" s="13"/>
      <c r="AC44" s="13"/>
      <c r="AD44" s="13"/>
      <c r="AE44" s="13"/>
      <c r="AF44" s="13"/>
      <c r="AG44" s="13"/>
      <c r="AH44" s="13"/>
      <c r="AI44" s="224"/>
      <c r="AJ44" s="225"/>
      <c r="AK44" s="226"/>
      <c r="AL44" s="13"/>
      <c r="AM44" s="34"/>
    </row>
    <row r="45" spans="1:39" ht="15.75" customHeight="1" x14ac:dyDescent="0.2">
      <c r="A45" s="31"/>
      <c r="B45" s="13"/>
      <c r="C45" s="235"/>
      <c r="D45" s="90"/>
      <c r="E45" s="89" t="s">
        <v>64</v>
      </c>
      <c r="F45" s="13"/>
      <c r="G45" s="13"/>
      <c r="H45" s="13"/>
      <c r="I45" s="13"/>
      <c r="J45" s="314" t="str">
        <f>IF('Data and Calculation Sheet'!J49:M49="","",'Data and Calculation Sheet'!J49:M49)</f>
        <v/>
      </c>
      <c r="K45" s="315"/>
      <c r="L45" s="315"/>
      <c r="M45" s="316"/>
      <c r="N45" s="313" t="str">
        <f>IF('Data and Calculation Sheet'!N49:Q49="","",'Data and Calculation Sheet'!N49:Q49)</f>
        <v/>
      </c>
      <c r="O45" s="313"/>
      <c r="P45" s="313"/>
      <c r="Q45" s="313"/>
      <c r="R45" s="313" t="str">
        <f>IF('Data and Calculation Sheet'!R49:U49="","",'Data and Calculation Sheet'!R49:U49)</f>
        <v/>
      </c>
      <c r="S45" s="313"/>
      <c r="T45" s="313"/>
      <c r="U45" s="313"/>
      <c r="V45" s="13"/>
      <c r="W45" s="15"/>
      <c r="X45" s="15" t="s">
        <v>69</v>
      </c>
      <c r="Y45" s="15"/>
      <c r="Z45" s="13"/>
      <c r="AA45" s="13"/>
      <c r="AB45" s="13"/>
      <c r="AC45" s="13"/>
      <c r="AD45" s="13"/>
      <c r="AE45" s="13"/>
      <c r="AF45" s="13"/>
      <c r="AG45" s="13"/>
      <c r="AH45" s="13"/>
      <c r="AI45" s="224"/>
      <c r="AJ45" s="225"/>
      <c r="AK45" s="226"/>
      <c r="AL45" s="13"/>
      <c r="AM45" s="34"/>
    </row>
    <row r="46" spans="1:39" ht="15.75" customHeight="1" x14ac:dyDescent="0.2">
      <c r="A46" s="31"/>
      <c r="B46" s="13"/>
      <c r="C46" s="236"/>
      <c r="D46" s="91"/>
      <c r="E46" s="92" t="s">
        <v>62</v>
      </c>
      <c r="F46" s="93"/>
      <c r="G46" s="93"/>
      <c r="H46" s="93"/>
      <c r="I46" s="63"/>
      <c r="J46" s="313" t="str">
        <f>IF('Data and Calculation Sheet'!J50:M50="","",'Data and Calculation Sheet'!J50:M50)</f>
        <v/>
      </c>
      <c r="K46" s="313"/>
      <c r="L46" s="313"/>
      <c r="M46" s="313"/>
      <c r="N46" s="313" t="str">
        <f>IF('Data and Calculation Sheet'!N50:Q50="","",'Data and Calculation Sheet'!N50:Q50)</f>
        <v/>
      </c>
      <c r="O46" s="313"/>
      <c r="P46" s="313"/>
      <c r="Q46" s="313"/>
      <c r="R46" s="313" t="str">
        <f>IF('Data and Calculation Sheet'!R50:U50="","",'Data and Calculation Sheet'!R50:U50)</f>
        <v/>
      </c>
      <c r="S46" s="313"/>
      <c r="T46" s="313"/>
      <c r="U46" s="313"/>
      <c r="V46" s="13"/>
      <c r="W46" s="15"/>
      <c r="X46" s="15" t="s">
        <v>70</v>
      </c>
      <c r="Y46" s="15"/>
      <c r="Z46" s="13"/>
      <c r="AA46" s="13"/>
      <c r="AB46" s="13"/>
      <c r="AC46" s="13"/>
      <c r="AD46" s="13"/>
      <c r="AE46" s="13"/>
      <c r="AF46" s="13"/>
      <c r="AG46" s="13"/>
      <c r="AH46" s="13"/>
      <c r="AI46" s="224"/>
      <c r="AJ46" s="225"/>
      <c r="AK46" s="226"/>
      <c r="AL46" s="13"/>
      <c r="AM46" s="34"/>
    </row>
    <row r="47" spans="1:39" ht="15.75" customHeight="1" x14ac:dyDescent="0.2">
      <c r="A47" s="31"/>
      <c r="B47" s="13"/>
      <c r="C47" s="13"/>
      <c r="D47" s="13"/>
      <c r="E47" s="70"/>
      <c r="F47" s="70"/>
      <c r="G47" s="70"/>
      <c r="H47" s="70"/>
      <c r="I47" s="13"/>
      <c r="J47" s="13"/>
      <c r="K47" s="13"/>
      <c r="L47" s="13"/>
      <c r="M47" s="13"/>
      <c r="N47" s="13"/>
      <c r="O47" s="13"/>
      <c r="P47" s="13"/>
      <c r="Q47" s="13"/>
      <c r="R47" s="13"/>
      <c r="S47" s="13"/>
      <c r="T47" s="13"/>
      <c r="U47" s="13"/>
      <c r="V47" s="13"/>
      <c r="W47" s="13"/>
      <c r="X47" s="13" t="s">
        <v>8</v>
      </c>
      <c r="Y47" s="13"/>
      <c r="Z47" s="13"/>
      <c r="AA47" s="13"/>
      <c r="AB47" s="13"/>
      <c r="AC47" s="13"/>
      <c r="AD47" s="13"/>
      <c r="AE47" s="13"/>
      <c r="AF47" s="13"/>
      <c r="AG47" s="13"/>
      <c r="AH47" s="13"/>
      <c r="AI47" s="224"/>
      <c r="AJ47" s="225"/>
      <c r="AK47" s="226"/>
      <c r="AL47" s="19" t="s">
        <v>71</v>
      </c>
      <c r="AM47" s="34"/>
    </row>
    <row r="48" spans="1:39" ht="15.75" customHeight="1" x14ac:dyDescent="0.2">
      <c r="A48" s="31"/>
      <c r="B48" s="13"/>
      <c r="C48" s="94" t="s">
        <v>147</v>
      </c>
      <c r="D48" s="13"/>
      <c r="E48" s="70"/>
      <c r="F48" s="70"/>
      <c r="G48" s="70"/>
      <c r="H48" s="70"/>
      <c r="I48" s="13"/>
      <c r="J48" s="313" t="str">
        <f>IF('Data and Calculation Sheet'!J52:M52="","",'Data and Calculation Sheet'!J52:M52)</f>
        <v/>
      </c>
      <c r="K48" s="313"/>
      <c r="L48" s="313"/>
      <c r="M48" s="313"/>
      <c r="N48" s="13"/>
      <c r="O48" s="13" t="s">
        <v>214</v>
      </c>
      <c r="P48" s="13"/>
      <c r="Q48" s="13"/>
      <c r="R48" s="13"/>
      <c r="S48" s="13"/>
      <c r="T48" s="13"/>
      <c r="U48" s="13"/>
      <c r="V48" s="13"/>
      <c r="W48" s="13"/>
      <c r="X48" s="13" t="s">
        <v>220</v>
      </c>
      <c r="Y48" s="13"/>
      <c r="Z48" s="13"/>
      <c r="AA48" s="13"/>
      <c r="AB48" s="13"/>
      <c r="AC48" s="13"/>
      <c r="AD48" s="13"/>
      <c r="AE48" s="13"/>
      <c r="AF48" s="13"/>
      <c r="AG48" s="13"/>
      <c r="AH48" s="13"/>
      <c r="AI48" s="224"/>
      <c r="AJ48" s="225"/>
      <c r="AK48" s="226"/>
      <c r="AL48" s="13" t="s">
        <v>71</v>
      </c>
      <c r="AM48" s="34"/>
    </row>
    <row r="49" spans="1:39" ht="15.75" customHeight="1" x14ac:dyDescent="0.2">
      <c r="A49" s="227" t="s">
        <v>72</v>
      </c>
      <c r="B49" s="228"/>
      <c r="C49" s="228"/>
      <c r="D49" s="228"/>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9"/>
    </row>
    <row r="50" spans="1:39" ht="3" customHeight="1" x14ac:dyDescent="0.2">
      <c r="A50" s="61"/>
      <c r="B50" s="63"/>
      <c r="C50" s="63"/>
      <c r="D50" s="63"/>
      <c r="E50" s="93"/>
      <c r="F50" s="93"/>
      <c r="G50" s="93"/>
      <c r="H50" s="9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6"/>
    </row>
    <row r="51" spans="1:39" ht="3.95" customHeight="1" x14ac:dyDescent="0.2">
      <c r="A51" s="31"/>
      <c r="B51" s="13"/>
      <c r="C51" s="13"/>
      <c r="D51" s="13"/>
      <c r="E51" s="70"/>
      <c r="F51" s="70"/>
      <c r="G51" s="70"/>
      <c r="H51" s="70"/>
      <c r="I51" s="13"/>
      <c r="J51" s="13"/>
      <c r="K51" s="13"/>
      <c r="L51" s="13"/>
      <c r="M51" s="13"/>
      <c r="N51" s="13"/>
      <c r="O51" s="13"/>
      <c r="P51" s="13"/>
      <c r="Q51" s="13"/>
      <c r="R51" s="13"/>
      <c r="S51" s="13"/>
      <c r="T51" s="13"/>
      <c r="U51" s="35"/>
      <c r="V51" s="13"/>
      <c r="W51" s="13"/>
      <c r="X51" s="13"/>
      <c r="Y51" s="13"/>
      <c r="Z51" s="13"/>
      <c r="AA51" s="13"/>
      <c r="AB51" s="13"/>
      <c r="AC51" s="13"/>
      <c r="AD51" s="13"/>
      <c r="AE51" s="13"/>
      <c r="AF51" s="13"/>
      <c r="AG51" s="13"/>
      <c r="AH51" s="13"/>
      <c r="AI51" s="13"/>
      <c r="AJ51" s="13"/>
      <c r="AK51" s="13"/>
      <c r="AL51" s="13"/>
      <c r="AM51" s="34"/>
    </row>
    <row r="52" spans="1:39" ht="15.75" x14ac:dyDescent="0.2">
      <c r="A52" s="31"/>
      <c r="B52" s="13"/>
      <c r="C52" s="98" t="s">
        <v>73</v>
      </c>
      <c r="D52" s="13"/>
      <c r="E52" s="13"/>
      <c r="F52" s="13"/>
      <c r="G52" s="13"/>
      <c r="H52" s="228" t="s">
        <v>148</v>
      </c>
      <c r="I52" s="228"/>
      <c r="J52" s="228"/>
      <c r="K52" s="228"/>
      <c r="L52" s="228"/>
      <c r="M52" s="228"/>
      <c r="N52" s="228"/>
      <c r="O52" s="228"/>
      <c r="P52" s="357"/>
      <c r="Q52" s="244" t="str">
        <f>IF('Data and Calculation Sheet'!Q56:S56="","",'Data and Calculation Sheet'!Q56:S56)</f>
        <v/>
      </c>
      <c r="R52" s="245"/>
      <c r="S52" s="246"/>
      <c r="T52" s="13"/>
      <c r="U52" s="95" t="s">
        <v>149</v>
      </c>
      <c r="V52" s="13"/>
      <c r="W52" s="98" t="s">
        <v>210</v>
      </c>
      <c r="X52" s="13"/>
      <c r="Y52" s="13"/>
      <c r="Z52" s="13"/>
      <c r="AA52" s="13"/>
      <c r="AB52" s="13"/>
      <c r="AC52" s="13"/>
      <c r="AD52" s="13"/>
      <c r="AE52" s="13"/>
      <c r="AF52" s="13"/>
      <c r="AG52" s="13"/>
      <c r="AH52" s="13"/>
      <c r="AI52" s="13"/>
      <c r="AJ52" s="13"/>
      <c r="AK52" s="13"/>
      <c r="AL52" s="13"/>
      <c r="AM52" s="34"/>
    </row>
    <row r="53" spans="1:39" ht="15" customHeight="1" x14ac:dyDescent="0.2">
      <c r="A53" s="31"/>
      <c r="B53" s="13"/>
      <c r="C53" s="13"/>
      <c r="D53" s="13"/>
      <c r="E53" s="13"/>
      <c r="F53" s="13"/>
      <c r="G53" s="13"/>
      <c r="H53" s="13"/>
      <c r="I53" s="13"/>
      <c r="J53" s="13"/>
      <c r="K53" s="13"/>
      <c r="L53" s="13"/>
      <c r="M53" s="13"/>
      <c r="N53" s="13"/>
      <c r="O53" s="13"/>
      <c r="P53" s="13"/>
      <c r="Q53" s="13"/>
      <c r="R53" s="13"/>
      <c r="S53" s="13"/>
      <c r="T53" s="13"/>
      <c r="U53" s="35"/>
      <c r="V53" s="13"/>
      <c r="W53" s="94" t="s">
        <v>211</v>
      </c>
      <c r="X53" s="13"/>
      <c r="Y53" s="13"/>
      <c r="Z53" s="13"/>
      <c r="AA53" s="13"/>
      <c r="AB53" s="13"/>
      <c r="AC53" s="13"/>
      <c r="AD53" s="13"/>
      <c r="AE53" s="13"/>
      <c r="AF53" s="13"/>
      <c r="AG53" s="13"/>
      <c r="AH53" s="13"/>
      <c r="AI53" s="13"/>
      <c r="AJ53" s="13"/>
      <c r="AK53" s="13"/>
      <c r="AL53" s="13"/>
      <c r="AM53" s="34"/>
    </row>
    <row r="54" spans="1:39" ht="15.75" customHeight="1" x14ac:dyDescent="0.2">
      <c r="A54" s="31"/>
      <c r="B54" s="13"/>
      <c r="C54" s="13" t="s">
        <v>75</v>
      </c>
      <c r="D54" s="13"/>
      <c r="E54" s="13"/>
      <c r="F54" s="13"/>
      <c r="G54" s="13"/>
      <c r="H54" s="13"/>
      <c r="I54" s="13"/>
      <c r="J54" s="13"/>
      <c r="K54" s="354" t="str">
        <f>IF('Data and Calculation Sheet'!K58:S58="","",'Data and Calculation Sheet'!K58:S58)</f>
        <v/>
      </c>
      <c r="L54" s="355"/>
      <c r="M54" s="355"/>
      <c r="N54" s="355"/>
      <c r="O54" s="355"/>
      <c r="P54" s="355"/>
      <c r="Q54" s="355"/>
      <c r="R54" s="355"/>
      <c r="S54" s="356"/>
      <c r="T54" s="13"/>
      <c r="U54" s="35"/>
      <c r="V54" s="13"/>
      <c r="W54" s="13" t="s">
        <v>76</v>
      </c>
      <c r="X54" s="13"/>
      <c r="Y54" s="13"/>
      <c r="Z54" s="13"/>
      <c r="AA54" s="13"/>
      <c r="AB54" s="13"/>
      <c r="AC54" s="13"/>
      <c r="AD54" s="96"/>
      <c r="AE54" s="13" t="s">
        <v>77</v>
      </c>
      <c r="AF54" s="13"/>
      <c r="AG54" s="13"/>
      <c r="AH54" s="13"/>
      <c r="AI54" s="314">
        <f>'Data and Calculation Sheet'!AI58:AK58</f>
        <v>0</v>
      </c>
      <c r="AJ54" s="315"/>
      <c r="AK54" s="316"/>
      <c r="AL54" s="19" t="s">
        <v>78</v>
      </c>
      <c r="AM54" s="34"/>
    </row>
    <row r="55" spans="1:39" ht="3.95" customHeight="1" x14ac:dyDescent="0.2">
      <c r="A55" s="31"/>
      <c r="B55" s="13"/>
      <c r="C55" s="13"/>
      <c r="D55" s="13"/>
      <c r="E55" s="13"/>
      <c r="F55" s="13"/>
      <c r="G55" s="13"/>
      <c r="H55" s="13"/>
      <c r="I55" s="13"/>
      <c r="J55" s="13"/>
      <c r="K55" s="13"/>
      <c r="L55" s="13"/>
      <c r="M55" s="15"/>
      <c r="N55" s="13"/>
      <c r="O55" s="13"/>
      <c r="P55" s="13"/>
      <c r="Q55" s="13"/>
      <c r="R55" s="13"/>
      <c r="S55" s="13"/>
      <c r="T55" s="13"/>
      <c r="U55" s="35"/>
      <c r="V55" s="13"/>
      <c r="W55" s="13"/>
      <c r="X55" s="13"/>
      <c r="Y55" s="13"/>
      <c r="Z55" s="13"/>
      <c r="AA55" s="13"/>
      <c r="AB55" s="13"/>
      <c r="AC55" s="13"/>
      <c r="AD55" s="96"/>
      <c r="AE55" s="13"/>
      <c r="AF55" s="13"/>
      <c r="AG55" s="13"/>
      <c r="AH55" s="13"/>
      <c r="AI55" s="15"/>
      <c r="AJ55" s="15"/>
      <c r="AK55" s="15"/>
      <c r="AL55" s="13"/>
      <c r="AM55" s="34"/>
    </row>
    <row r="56" spans="1:39" ht="15.75" x14ac:dyDescent="0.2">
      <c r="A56" s="31"/>
      <c r="B56" s="13"/>
      <c r="C56" s="13" t="s">
        <v>79</v>
      </c>
      <c r="D56" s="13"/>
      <c r="E56" s="13"/>
      <c r="F56" s="13"/>
      <c r="G56" s="13"/>
      <c r="H56" s="13"/>
      <c r="I56" s="13"/>
      <c r="J56" s="13"/>
      <c r="K56" s="13"/>
      <c r="L56" s="13"/>
      <c r="M56" s="15"/>
      <c r="N56" s="13"/>
      <c r="O56" s="13"/>
      <c r="P56" s="13"/>
      <c r="Q56" s="244" t="str">
        <f>IF('Data and Calculation Sheet'!Q60:S60="","",'Data and Calculation Sheet'!Q60:S60)</f>
        <v/>
      </c>
      <c r="R56" s="245"/>
      <c r="S56" s="246"/>
      <c r="T56" s="97" t="s">
        <v>80</v>
      </c>
      <c r="U56" s="35"/>
      <c r="V56" s="13"/>
      <c r="W56" s="13" t="s">
        <v>81</v>
      </c>
      <c r="X56" s="13"/>
      <c r="Y56" s="13"/>
      <c r="Z56" s="13"/>
      <c r="AA56" s="13"/>
      <c r="AB56" s="13"/>
      <c r="AC56" s="13"/>
      <c r="AD56" s="96"/>
      <c r="AE56" s="13" t="s">
        <v>185</v>
      </c>
      <c r="AF56" s="13"/>
      <c r="AG56" s="13"/>
      <c r="AH56" s="13"/>
      <c r="AI56" s="314">
        <f>'Data and Calculation Sheet'!AI60:AK60</f>
        <v>0</v>
      </c>
      <c r="AJ56" s="315"/>
      <c r="AK56" s="316"/>
      <c r="AL56" s="19" t="s">
        <v>78</v>
      </c>
      <c r="AM56" s="34"/>
    </row>
    <row r="57" spans="1:39" ht="3.95" customHeight="1" x14ac:dyDescent="0.2">
      <c r="A57" s="31"/>
      <c r="B57" s="13"/>
      <c r="C57" s="13"/>
      <c r="D57" s="13"/>
      <c r="E57" s="13"/>
      <c r="F57" s="13"/>
      <c r="G57" s="13"/>
      <c r="H57" s="13"/>
      <c r="I57" s="13"/>
      <c r="J57" s="13"/>
      <c r="K57" s="13"/>
      <c r="L57" s="13"/>
      <c r="M57" s="15"/>
      <c r="N57" s="13"/>
      <c r="O57" s="13"/>
      <c r="P57" s="13"/>
      <c r="Q57" s="13"/>
      <c r="R57" s="13"/>
      <c r="S57" s="13"/>
      <c r="T57" s="13"/>
      <c r="U57" s="35"/>
      <c r="V57" s="13"/>
      <c r="W57" s="13"/>
      <c r="X57" s="13"/>
      <c r="Y57" s="13"/>
      <c r="Z57" s="13"/>
      <c r="AA57" s="13"/>
      <c r="AB57" s="13"/>
      <c r="AC57" s="13"/>
      <c r="AD57" s="96"/>
      <c r="AE57" s="13"/>
      <c r="AF57" s="13"/>
      <c r="AG57" s="13"/>
      <c r="AH57" s="13"/>
      <c r="AI57" s="15"/>
      <c r="AJ57" s="15"/>
      <c r="AK57" s="15"/>
      <c r="AL57" s="13"/>
      <c r="AM57" s="34"/>
    </row>
    <row r="58" spans="1:39" ht="15.75" customHeight="1" x14ac:dyDescent="0.2">
      <c r="A58" s="31"/>
      <c r="B58" s="13"/>
      <c r="C58" s="13" t="s">
        <v>82</v>
      </c>
      <c r="D58" s="13"/>
      <c r="E58" s="13"/>
      <c r="F58" s="13"/>
      <c r="G58" s="13"/>
      <c r="H58" s="13"/>
      <c r="I58" s="13"/>
      <c r="J58" s="13"/>
      <c r="K58" s="13"/>
      <c r="L58" s="13"/>
      <c r="M58" s="15"/>
      <c r="N58" s="13"/>
      <c r="O58" s="13"/>
      <c r="P58" s="13"/>
      <c r="Q58" s="244" t="str">
        <f>IF('Data and Calculation Sheet'!Q62:S62="","",'Data and Calculation Sheet'!Q62:S62)</f>
        <v/>
      </c>
      <c r="R58" s="245"/>
      <c r="S58" s="246"/>
      <c r="T58" s="13" t="s">
        <v>71</v>
      </c>
      <c r="U58" s="35"/>
      <c r="V58" s="13"/>
      <c r="W58" s="13" t="s">
        <v>83</v>
      </c>
      <c r="X58" s="13"/>
      <c r="Y58" s="13"/>
      <c r="Z58" s="13"/>
      <c r="AA58" s="13"/>
      <c r="AB58" s="13"/>
      <c r="AC58" s="13"/>
      <c r="AD58" s="96"/>
      <c r="AE58" s="13" t="s">
        <v>84</v>
      </c>
      <c r="AF58" s="13"/>
      <c r="AG58" s="13"/>
      <c r="AH58" s="13"/>
      <c r="AI58" s="314">
        <f>'Data and Calculation Sheet'!AI62:AK62</f>
        <v>0</v>
      </c>
      <c r="AJ58" s="315"/>
      <c r="AK58" s="316"/>
      <c r="AL58" s="19" t="s">
        <v>78</v>
      </c>
      <c r="AM58" s="34"/>
    </row>
    <row r="59" spans="1:39" ht="3.95" customHeight="1" x14ac:dyDescent="0.2">
      <c r="A59" s="31"/>
      <c r="B59" s="13"/>
      <c r="C59" s="13"/>
      <c r="D59" s="13"/>
      <c r="E59" s="13"/>
      <c r="F59" s="13"/>
      <c r="G59" s="13"/>
      <c r="H59" s="13"/>
      <c r="I59" s="13"/>
      <c r="J59" s="13"/>
      <c r="K59" s="13"/>
      <c r="L59" s="13"/>
      <c r="M59" s="13"/>
      <c r="N59" s="13"/>
      <c r="O59" s="13"/>
      <c r="P59" s="13"/>
      <c r="Q59" s="13"/>
      <c r="R59" s="13"/>
      <c r="S59" s="13"/>
      <c r="T59" s="13"/>
      <c r="U59" s="35"/>
      <c r="V59" s="13"/>
      <c r="W59" s="13"/>
      <c r="X59" s="13"/>
      <c r="Y59" s="13"/>
      <c r="Z59" s="13"/>
      <c r="AA59" s="13"/>
      <c r="AB59" s="13"/>
      <c r="AC59" s="13"/>
      <c r="AD59" s="96"/>
      <c r="AE59" s="13"/>
      <c r="AF59" s="13"/>
      <c r="AG59" s="13"/>
      <c r="AH59" s="13"/>
      <c r="AI59" s="13"/>
      <c r="AJ59" s="13"/>
      <c r="AK59" s="13"/>
      <c r="AL59" s="13"/>
      <c r="AM59" s="34"/>
    </row>
    <row r="60" spans="1:39" ht="15.75" customHeight="1" x14ac:dyDescent="0.2">
      <c r="A60" s="31"/>
      <c r="B60" s="13"/>
      <c r="C60" s="13" t="s">
        <v>85</v>
      </c>
      <c r="D60" s="13"/>
      <c r="E60" s="13"/>
      <c r="F60" s="13"/>
      <c r="G60" s="13"/>
      <c r="H60" s="13"/>
      <c r="I60" s="13"/>
      <c r="J60" s="13"/>
      <c r="K60" s="13"/>
      <c r="L60" s="13"/>
      <c r="M60" s="13"/>
      <c r="N60" s="13"/>
      <c r="O60" s="13"/>
      <c r="P60" s="13"/>
      <c r="Q60" s="244" t="str">
        <f>IF('Data and Calculation Sheet'!Q64:S64="","",'Data and Calculation Sheet'!Q64:S64)</f>
        <v/>
      </c>
      <c r="R60" s="245"/>
      <c r="S60" s="246"/>
      <c r="T60" s="13" t="s">
        <v>71</v>
      </c>
      <c r="U60" s="35"/>
      <c r="V60" s="13"/>
      <c r="W60" s="13" t="s">
        <v>186</v>
      </c>
      <c r="X60" s="13"/>
      <c r="Y60" s="13"/>
      <c r="Z60" s="13" t="s">
        <v>31</v>
      </c>
      <c r="AA60" s="13" t="s">
        <v>87</v>
      </c>
      <c r="AB60" s="13"/>
      <c r="AC60" s="13"/>
      <c r="AD60" s="96"/>
      <c r="AE60" s="13" t="s">
        <v>84</v>
      </c>
      <c r="AF60" s="13"/>
      <c r="AG60" s="13"/>
      <c r="AH60" s="13"/>
      <c r="AI60" s="314">
        <f>'Data and Calculation Sheet'!AI64:AK64</f>
        <v>0</v>
      </c>
      <c r="AJ60" s="315"/>
      <c r="AK60" s="316"/>
      <c r="AL60" s="19" t="s">
        <v>78</v>
      </c>
      <c r="AM60" s="34"/>
    </row>
    <row r="61" spans="1:39" ht="3.95" customHeight="1" x14ac:dyDescent="0.2">
      <c r="A61" s="31"/>
      <c r="B61" s="13"/>
      <c r="C61" s="13"/>
      <c r="D61" s="13"/>
      <c r="E61" s="13"/>
      <c r="F61" s="13"/>
      <c r="G61" s="13"/>
      <c r="H61" s="13"/>
      <c r="I61" s="13"/>
      <c r="J61" s="13"/>
      <c r="K61" s="13"/>
      <c r="L61" s="13"/>
      <c r="M61" s="13"/>
      <c r="N61" s="13"/>
      <c r="O61" s="13"/>
      <c r="P61" s="13"/>
      <c r="Q61" s="13"/>
      <c r="R61" s="13"/>
      <c r="S61" s="13"/>
      <c r="T61" s="13"/>
      <c r="U61" s="35"/>
      <c r="V61" s="13"/>
      <c r="W61" s="13"/>
      <c r="X61" s="13"/>
      <c r="Y61" s="13"/>
      <c r="Z61" s="13"/>
      <c r="AA61" s="13"/>
      <c r="AB61" s="13"/>
      <c r="AC61" s="13"/>
      <c r="AD61" s="96"/>
      <c r="AE61" s="13"/>
      <c r="AF61" s="13"/>
      <c r="AG61" s="13"/>
      <c r="AH61" s="13"/>
      <c r="AI61" s="13"/>
      <c r="AJ61" s="13"/>
      <c r="AK61" s="13"/>
      <c r="AL61" s="13"/>
      <c r="AM61" s="34"/>
    </row>
    <row r="62" spans="1:39" ht="15.75" customHeight="1" x14ac:dyDescent="0.2">
      <c r="A62" s="31"/>
      <c r="B62" s="13"/>
      <c r="C62" s="13" t="s">
        <v>170</v>
      </c>
      <c r="D62" s="13"/>
      <c r="E62" s="13"/>
      <c r="F62" s="13"/>
      <c r="G62" s="13"/>
      <c r="H62" s="13"/>
      <c r="I62" s="15"/>
      <c r="J62" s="15"/>
      <c r="K62" s="15"/>
      <c r="L62" s="15"/>
      <c r="M62" s="15"/>
      <c r="N62" s="15"/>
      <c r="O62" s="15"/>
      <c r="P62" s="15"/>
      <c r="Q62" s="244" t="str">
        <f>IF('Data and Calculation Sheet'!Q66:S66="","",'Data and Calculation Sheet'!Q66:S66)</f>
        <v/>
      </c>
      <c r="R62" s="245"/>
      <c r="S62" s="246"/>
      <c r="T62" s="15"/>
      <c r="U62" s="35"/>
      <c r="V62" s="13"/>
      <c r="W62" s="13"/>
      <c r="X62" s="13"/>
      <c r="Y62" s="13"/>
      <c r="Z62" s="13" t="s">
        <v>31</v>
      </c>
      <c r="AA62" s="13" t="s">
        <v>89</v>
      </c>
      <c r="AB62" s="13"/>
      <c r="AC62" s="13"/>
      <c r="AD62" s="96"/>
      <c r="AE62" s="13" t="s">
        <v>84</v>
      </c>
      <c r="AF62" s="13"/>
      <c r="AG62" s="13"/>
      <c r="AH62" s="13"/>
      <c r="AI62" s="314">
        <f>'Data and Calculation Sheet'!AI66:AK66</f>
        <v>0</v>
      </c>
      <c r="AJ62" s="315"/>
      <c r="AK62" s="316"/>
      <c r="AL62" s="19" t="s">
        <v>78</v>
      </c>
      <c r="AM62" s="34"/>
    </row>
    <row r="63" spans="1:39" ht="3.95" customHeight="1" x14ac:dyDescent="0.2">
      <c r="A63" s="31"/>
      <c r="B63" s="13"/>
      <c r="C63" s="13"/>
      <c r="D63" s="13"/>
      <c r="E63" s="13"/>
      <c r="F63" s="13"/>
      <c r="G63" s="13"/>
      <c r="H63" s="13"/>
      <c r="I63" s="13"/>
      <c r="J63" s="13"/>
      <c r="K63" s="13"/>
      <c r="L63" s="13"/>
      <c r="M63" s="13"/>
      <c r="N63" s="13"/>
      <c r="O63" s="13"/>
      <c r="P63" s="13"/>
      <c r="Q63" s="13"/>
      <c r="R63" s="13"/>
      <c r="S63" s="13"/>
      <c r="T63" s="13"/>
      <c r="U63" s="35"/>
      <c r="V63" s="13"/>
      <c r="W63" s="13"/>
      <c r="X63" s="13"/>
      <c r="Y63" s="13"/>
      <c r="Z63" s="13"/>
      <c r="AA63" s="13"/>
      <c r="AB63" s="13"/>
      <c r="AC63" s="13"/>
      <c r="AD63" s="96"/>
      <c r="AE63" s="13"/>
      <c r="AF63" s="13"/>
      <c r="AG63" s="13"/>
      <c r="AH63" s="13"/>
      <c r="AI63" s="13"/>
      <c r="AJ63" s="13"/>
      <c r="AK63" s="13"/>
      <c r="AL63" s="13"/>
      <c r="AM63" s="34"/>
    </row>
    <row r="64" spans="1:39" ht="15.75" customHeight="1" x14ac:dyDescent="0.2">
      <c r="A64" s="31"/>
      <c r="B64" s="13"/>
      <c r="C64" s="98" t="s">
        <v>88</v>
      </c>
      <c r="D64" s="13"/>
      <c r="E64" s="13"/>
      <c r="F64" s="13"/>
      <c r="G64" s="13"/>
      <c r="H64" s="13" t="s">
        <v>31</v>
      </c>
      <c r="I64" s="220" t="s">
        <v>55</v>
      </c>
      <c r="J64" s="220"/>
      <c r="K64" s="220"/>
      <c r="L64" s="244" t="str">
        <f>IF('Data and Calculation Sheet'!L68:S68="","",'Data and Calculation Sheet'!L68:S68)</f>
        <v/>
      </c>
      <c r="M64" s="245"/>
      <c r="N64" s="245"/>
      <c r="O64" s="245"/>
      <c r="P64" s="245"/>
      <c r="Q64" s="245"/>
      <c r="R64" s="245"/>
      <c r="S64" s="246"/>
      <c r="T64" s="13"/>
      <c r="U64" s="35"/>
      <c r="V64" s="13"/>
      <c r="W64" s="13"/>
      <c r="X64" s="13"/>
      <c r="Y64" s="13"/>
      <c r="Z64" s="13" t="s">
        <v>31</v>
      </c>
      <c r="AA64" s="13" t="s">
        <v>11</v>
      </c>
      <c r="AB64" s="13"/>
      <c r="AC64" s="13"/>
      <c r="AD64" s="96"/>
      <c r="AE64" s="13" t="s">
        <v>84</v>
      </c>
      <c r="AF64" s="13"/>
      <c r="AG64" s="13"/>
      <c r="AH64" s="13"/>
      <c r="AI64" s="314">
        <f>'Data and Calculation Sheet'!AI68:AK68</f>
        <v>0</v>
      </c>
      <c r="AJ64" s="315"/>
      <c r="AK64" s="316"/>
      <c r="AL64" s="19" t="s">
        <v>78</v>
      </c>
      <c r="AM64" s="34"/>
    </row>
    <row r="65" spans="1:44" ht="3.95" customHeight="1" x14ac:dyDescent="0.2">
      <c r="A65" s="31"/>
      <c r="B65" s="13"/>
      <c r="C65" s="13"/>
      <c r="D65" s="13"/>
      <c r="E65" s="13"/>
      <c r="F65" s="13"/>
      <c r="G65" s="13"/>
      <c r="H65" s="13"/>
      <c r="I65" s="13"/>
      <c r="J65" s="13"/>
      <c r="K65" s="13"/>
      <c r="L65" s="13"/>
      <c r="M65" s="13"/>
      <c r="N65" s="13"/>
      <c r="O65" s="13"/>
      <c r="P65" s="13"/>
      <c r="Q65" s="13"/>
      <c r="R65" s="13"/>
      <c r="S65" s="13"/>
      <c r="T65" s="13"/>
      <c r="U65" s="35"/>
      <c r="V65" s="13"/>
      <c r="W65" s="13"/>
      <c r="X65" s="13"/>
      <c r="Y65" s="13"/>
      <c r="Z65" s="13"/>
      <c r="AA65" s="13"/>
      <c r="AB65" s="13"/>
      <c r="AC65" s="13"/>
      <c r="AD65" s="13"/>
      <c r="AE65" s="13"/>
      <c r="AF65" s="13"/>
      <c r="AG65" s="13"/>
      <c r="AH65" s="13"/>
      <c r="AI65" s="13"/>
      <c r="AJ65" s="13"/>
      <c r="AK65" s="13"/>
      <c r="AL65" s="13"/>
      <c r="AM65" s="34"/>
      <c r="AR65" s="143"/>
    </row>
    <row r="66" spans="1:44" ht="15.75" customHeight="1" x14ac:dyDescent="0.2">
      <c r="A66" s="31" t="s">
        <v>168</v>
      </c>
      <c r="B66" s="15"/>
      <c r="C66" s="15"/>
      <c r="D66" s="15"/>
      <c r="E66" s="15"/>
      <c r="F66" s="15"/>
      <c r="G66" s="244"/>
      <c r="H66" s="245"/>
      <c r="I66" s="246"/>
      <c r="J66" s="15"/>
      <c r="K66" s="15"/>
      <c r="L66" s="43" t="s">
        <v>169</v>
      </c>
      <c r="M66" s="43"/>
      <c r="N66" s="43"/>
      <c r="O66" s="43"/>
      <c r="P66" s="15"/>
      <c r="Q66" s="244" t="str">
        <f>IF('Data and Calculation Sheet'!Q70:S70="","",'Data and Calculation Sheet'!Q70:S70)</f>
        <v/>
      </c>
      <c r="R66" s="245"/>
      <c r="S66" s="246"/>
      <c r="T66" s="13" t="s">
        <v>71</v>
      </c>
      <c r="U66" s="35"/>
      <c r="V66" s="99"/>
      <c r="W66" s="15" t="s">
        <v>90</v>
      </c>
      <c r="X66" s="99"/>
      <c r="Y66" s="99"/>
      <c r="Z66" s="99"/>
      <c r="AA66" s="99"/>
      <c r="AB66" s="99"/>
      <c r="AC66" s="99"/>
      <c r="AD66" s="99"/>
      <c r="AE66" s="99"/>
      <c r="AF66" s="99"/>
      <c r="AG66" s="99"/>
      <c r="AH66" s="99"/>
      <c r="AI66" s="309">
        <f>'Data and Calculation Sheet'!AI70:AK70</f>
        <v>0</v>
      </c>
      <c r="AJ66" s="310"/>
      <c r="AK66" s="311"/>
      <c r="AL66" s="99"/>
      <c r="AM66" s="34"/>
    </row>
    <row r="67" spans="1:44" ht="3.95" customHeight="1" x14ac:dyDescent="0.2">
      <c r="A67" s="61"/>
      <c r="B67" s="63"/>
      <c r="C67" s="63"/>
      <c r="D67" s="63"/>
      <c r="E67" s="63"/>
      <c r="F67" s="63"/>
      <c r="G67" s="63"/>
      <c r="H67" s="63"/>
      <c r="I67" s="63"/>
      <c r="J67" s="63"/>
      <c r="K67" s="63"/>
      <c r="L67" s="63"/>
      <c r="M67" s="63"/>
      <c r="N67" s="63"/>
      <c r="O67" s="63"/>
      <c r="P67" s="63"/>
      <c r="Q67" s="63"/>
      <c r="R67" s="63"/>
      <c r="S67" s="63"/>
      <c r="T67" s="63"/>
      <c r="U67" s="205"/>
      <c r="V67" s="206"/>
      <c r="W67" s="206"/>
      <c r="X67" s="206"/>
      <c r="Y67" s="206"/>
      <c r="Z67" s="206"/>
      <c r="AA67" s="206"/>
      <c r="AB67" s="206"/>
      <c r="AC67" s="206"/>
      <c r="AD67" s="206"/>
      <c r="AE67" s="206"/>
      <c r="AF67" s="206"/>
      <c r="AG67" s="206"/>
      <c r="AH67" s="206"/>
      <c r="AI67" s="206"/>
      <c r="AJ67" s="206"/>
      <c r="AK67" s="206"/>
      <c r="AL67" s="206"/>
      <c r="AM67" s="66"/>
    </row>
    <row r="68" spans="1:44" ht="23.25" customHeight="1" x14ac:dyDescent="0.2">
      <c r="A68" s="18"/>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348" t="s">
        <v>217</v>
      </c>
      <c r="AF68" s="349"/>
      <c r="AG68" s="349"/>
      <c r="AH68" s="349"/>
      <c r="AI68" s="349"/>
      <c r="AJ68" s="349"/>
      <c r="AK68" s="349"/>
      <c r="AL68" s="349"/>
      <c r="AM68" s="350"/>
      <c r="AP68" s="143"/>
    </row>
    <row r="69" spans="1:44" x14ac:dyDescent="0.2">
      <c r="A69" s="339" t="s">
        <v>228</v>
      </c>
      <c r="B69" s="340"/>
      <c r="C69" s="340"/>
      <c r="D69" s="340"/>
      <c r="E69" s="340"/>
      <c r="F69" s="340"/>
      <c r="G69" s="340"/>
      <c r="H69" s="340"/>
      <c r="I69" s="340"/>
      <c r="J69" s="340"/>
      <c r="K69" s="340"/>
      <c r="L69" s="340"/>
      <c r="M69" s="340"/>
      <c r="N69" s="340"/>
      <c r="O69" s="340"/>
      <c r="P69" s="340"/>
      <c r="Q69" s="340"/>
      <c r="R69" s="340"/>
      <c r="S69" s="340"/>
      <c r="T69" s="340"/>
      <c r="U69" s="340"/>
      <c r="V69" s="340"/>
      <c r="W69" s="340"/>
      <c r="X69" s="340"/>
      <c r="Y69" s="340"/>
      <c r="Z69" s="340"/>
      <c r="AA69" s="340"/>
      <c r="AB69" s="340"/>
      <c r="AC69" s="340"/>
      <c r="AD69" s="340"/>
      <c r="AE69" s="340"/>
      <c r="AF69" s="340"/>
      <c r="AG69" s="340"/>
      <c r="AH69" s="340"/>
      <c r="AI69" s="340"/>
      <c r="AJ69" s="340"/>
      <c r="AK69" s="340"/>
      <c r="AL69" s="340"/>
      <c r="AM69" s="341"/>
    </row>
    <row r="70" spans="1:44" x14ac:dyDescent="0.2">
      <c r="A70" s="342"/>
      <c r="B70" s="343"/>
      <c r="C70" s="343"/>
      <c r="D70" s="343"/>
      <c r="E70" s="343"/>
      <c r="F70" s="343"/>
      <c r="G70" s="343"/>
      <c r="H70" s="343"/>
      <c r="I70" s="343"/>
      <c r="J70" s="343"/>
      <c r="K70" s="343"/>
      <c r="L70" s="343"/>
      <c r="M70" s="343"/>
      <c r="N70" s="343"/>
      <c r="O70" s="343"/>
      <c r="P70" s="343"/>
      <c r="Q70" s="343"/>
      <c r="R70" s="343"/>
      <c r="S70" s="343"/>
      <c r="T70" s="343"/>
      <c r="U70" s="343"/>
      <c r="V70" s="343"/>
      <c r="W70" s="343"/>
      <c r="X70" s="343"/>
      <c r="Y70" s="343"/>
      <c r="Z70" s="343"/>
      <c r="AA70" s="343"/>
      <c r="AB70" s="343"/>
      <c r="AC70" s="343"/>
      <c r="AD70" s="343"/>
      <c r="AE70" s="343"/>
      <c r="AF70" s="343"/>
      <c r="AG70" s="343"/>
      <c r="AH70" s="343"/>
      <c r="AI70" s="343"/>
      <c r="AJ70" s="343"/>
      <c r="AK70" s="343"/>
      <c r="AL70" s="343"/>
      <c r="AM70" s="344"/>
    </row>
    <row r="71" spans="1:44" ht="9.9499999999999993" customHeight="1" x14ac:dyDescent="0.2">
      <c r="A71" s="31"/>
      <c r="B71" s="96"/>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34"/>
    </row>
    <row r="72" spans="1:44" ht="15" customHeight="1" x14ac:dyDescent="0.2">
      <c r="A72" s="31"/>
      <c r="B72" s="96"/>
      <c r="C72" s="96" t="s">
        <v>91</v>
      </c>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160"/>
      <c r="AL72" s="96"/>
      <c r="AM72" s="34"/>
    </row>
    <row r="73" spans="1:44" ht="3" customHeight="1" x14ac:dyDescent="0.2">
      <c r="A73" s="31"/>
      <c r="B73" s="96"/>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34"/>
    </row>
    <row r="74" spans="1:44" ht="15" customHeight="1" x14ac:dyDescent="0.2">
      <c r="A74" s="31"/>
      <c r="B74" s="96"/>
      <c r="C74" s="96" t="s">
        <v>231</v>
      </c>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160"/>
      <c r="AL74" s="96"/>
      <c r="AM74" s="34"/>
    </row>
    <row r="75" spans="1:44" ht="3" customHeight="1" x14ac:dyDescent="0.2">
      <c r="A75" s="31"/>
      <c r="B75" s="96"/>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34"/>
    </row>
    <row r="76" spans="1:44" ht="15" customHeight="1" x14ac:dyDescent="0.2">
      <c r="A76" s="31"/>
      <c r="B76" s="96"/>
      <c r="C76" s="202" t="s">
        <v>232</v>
      </c>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160"/>
      <c r="AL76" s="96"/>
      <c r="AM76" s="34"/>
    </row>
    <row r="77" spans="1:44" ht="3" customHeight="1" x14ac:dyDescent="0.2">
      <c r="A77" s="31"/>
      <c r="B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34"/>
    </row>
    <row r="78" spans="1:44" ht="15" customHeight="1" x14ac:dyDescent="0.2">
      <c r="A78" s="31"/>
      <c r="B78" s="96"/>
      <c r="C78" s="202" t="s">
        <v>233</v>
      </c>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34"/>
    </row>
    <row r="79" spans="1:44" ht="15" customHeight="1" x14ac:dyDescent="0.2">
      <c r="A79" s="31"/>
      <c r="B79" s="96"/>
      <c r="C79" s="96"/>
      <c r="D79" s="96"/>
      <c r="E79" s="96"/>
      <c r="F79" s="96"/>
      <c r="G79" s="96"/>
      <c r="I79" s="96"/>
      <c r="J79" s="96"/>
      <c r="K79" s="200"/>
      <c r="L79" s="200"/>
      <c r="M79" s="200"/>
      <c r="N79" s="200"/>
      <c r="O79" s="200"/>
      <c r="P79" s="200"/>
      <c r="Q79" s="200"/>
      <c r="R79" s="200"/>
      <c r="S79" s="200"/>
      <c r="T79" s="200"/>
      <c r="U79" s="200"/>
      <c r="V79" s="200"/>
      <c r="W79" s="200"/>
      <c r="X79" s="200"/>
      <c r="Y79" s="200"/>
      <c r="Z79" s="200"/>
      <c r="AA79" s="351" t="s">
        <v>234</v>
      </c>
      <c r="AB79" s="351"/>
      <c r="AC79" s="351"/>
      <c r="AD79" s="351"/>
      <c r="AE79" s="351"/>
      <c r="AF79" s="351"/>
      <c r="AG79" s="351"/>
      <c r="AH79" s="200"/>
      <c r="AI79" s="200"/>
      <c r="AJ79" s="200"/>
      <c r="AK79" s="160"/>
      <c r="AL79" s="200"/>
      <c r="AM79" s="201"/>
      <c r="AP79" s="180"/>
    </row>
    <row r="80" spans="1:44" ht="25.5" customHeight="1" x14ac:dyDescent="0.2">
      <c r="A80" s="31"/>
      <c r="B80" s="96"/>
      <c r="C80" s="352" t="s">
        <v>203</v>
      </c>
      <c r="D80" s="353"/>
      <c r="E80" s="353"/>
      <c r="F80" s="353"/>
      <c r="G80" s="353"/>
      <c r="H80" s="353"/>
      <c r="I80" s="353"/>
      <c r="J80" s="353"/>
      <c r="K80" s="353"/>
      <c r="L80" s="353"/>
      <c r="M80" s="353"/>
      <c r="N80" s="353"/>
      <c r="O80" s="353"/>
      <c r="P80" s="353"/>
      <c r="Q80" s="353"/>
      <c r="R80" s="353"/>
      <c r="S80" s="353"/>
      <c r="T80" s="353"/>
      <c r="U80" s="353"/>
      <c r="V80" s="353"/>
      <c r="W80" s="353"/>
      <c r="X80" s="353"/>
      <c r="Y80" s="353"/>
      <c r="Z80" s="353"/>
      <c r="AA80" s="353"/>
      <c r="AB80" s="353"/>
      <c r="AC80" s="353"/>
      <c r="AD80" s="353"/>
      <c r="AE80" s="353"/>
      <c r="AF80" s="353"/>
      <c r="AG80" s="353"/>
      <c r="AH80" s="353"/>
      <c r="AI80" s="353"/>
      <c r="AJ80" s="353"/>
      <c r="AK80" s="353"/>
      <c r="AL80" s="161"/>
      <c r="AM80" s="162"/>
    </row>
    <row r="81" spans="1:39" ht="6.75" customHeight="1" x14ac:dyDescent="0.2">
      <c r="A81" s="31"/>
      <c r="B81" s="96"/>
      <c r="C81" s="203"/>
      <c r="D81" s="204"/>
      <c r="E81" s="204"/>
      <c r="F81" s="204"/>
      <c r="G81" s="204"/>
      <c r="H81" s="204"/>
      <c r="I81" s="204"/>
      <c r="J81" s="204"/>
      <c r="K81" s="204"/>
      <c r="L81" s="204"/>
      <c r="M81" s="204"/>
      <c r="N81" s="204"/>
      <c r="O81" s="204"/>
      <c r="P81" s="204"/>
      <c r="Q81" s="204"/>
      <c r="R81" s="204"/>
      <c r="S81" s="204"/>
      <c r="T81" s="204"/>
      <c r="U81" s="204"/>
      <c r="V81" s="204"/>
      <c r="W81" s="204"/>
      <c r="X81" s="204"/>
      <c r="Y81" s="204"/>
      <c r="Z81" s="204"/>
      <c r="AA81" s="204"/>
      <c r="AB81" s="204"/>
      <c r="AC81" s="204"/>
      <c r="AD81" s="204"/>
      <c r="AE81" s="204"/>
      <c r="AF81" s="204"/>
      <c r="AG81" s="204"/>
      <c r="AH81" s="204"/>
      <c r="AI81" s="204"/>
      <c r="AJ81" s="204"/>
      <c r="AK81" s="204"/>
      <c r="AL81" s="161"/>
      <c r="AM81" s="162"/>
    </row>
    <row r="82" spans="1:39" ht="15.75" customHeight="1" x14ac:dyDescent="0.25">
      <c r="A82" s="31"/>
      <c r="B82" s="96"/>
      <c r="C82" s="10" t="s">
        <v>230</v>
      </c>
      <c r="D82" s="10"/>
      <c r="E82" s="10"/>
      <c r="F82" s="10"/>
      <c r="G82" s="10"/>
      <c r="H82" s="10"/>
      <c r="I82" s="10"/>
      <c r="J82" s="10"/>
      <c r="K82" s="10"/>
      <c r="L82" s="10"/>
      <c r="M82" s="10"/>
      <c r="N82" s="76"/>
      <c r="O82" s="4"/>
      <c r="P82" s="96" t="s">
        <v>92</v>
      </c>
      <c r="Q82" s="96"/>
      <c r="R82" s="96"/>
      <c r="S82" s="96"/>
      <c r="T82" s="96"/>
      <c r="U82" s="96"/>
      <c r="V82" s="96"/>
      <c r="W82" s="96"/>
      <c r="X82" s="160"/>
      <c r="Z82" s="105" t="s">
        <v>183</v>
      </c>
      <c r="AA82" s="105"/>
      <c r="AB82" s="105"/>
      <c r="AC82" s="105"/>
      <c r="AD82" s="96"/>
      <c r="AE82" s="96"/>
      <c r="AF82" s="96"/>
      <c r="AG82" s="96"/>
      <c r="AH82" s="96"/>
      <c r="AI82" s="96"/>
      <c r="AJ82" s="96"/>
      <c r="AK82" s="96"/>
      <c r="AL82" s="96"/>
      <c r="AM82" s="34"/>
    </row>
    <row r="83" spans="1:39" ht="14.25" customHeight="1" x14ac:dyDescent="0.25">
      <c r="A83" s="31"/>
      <c r="B83" s="96"/>
      <c r="C83" s="10" t="s">
        <v>229</v>
      </c>
      <c r="D83" s="96"/>
      <c r="E83" s="96"/>
      <c r="F83" s="96"/>
      <c r="G83" s="96"/>
      <c r="H83" s="96"/>
      <c r="I83" s="96"/>
      <c r="J83" s="96"/>
      <c r="K83" s="96"/>
      <c r="L83" s="96"/>
      <c r="M83" s="163"/>
      <c r="N83" s="4"/>
      <c r="O83" s="4"/>
      <c r="P83" s="96"/>
      <c r="Q83" s="96"/>
      <c r="R83" s="96"/>
      <c r="S83" s="96"/>
      <c r="T83" s="96"/>
      <c r="U83" s="96"/>
      <c r="V83" s="96"/>
      <c r="W83" s="96"/>
      <c r="X83" s="164"/>
      <c r="Z83" s="105"/>
      <c r="AA83" s="105"/>
      <c r="AB83" s="105"/>
      <c r="AC83" s="105"/>
      <c r="AD83" s="96"/>
      <c r="AE83" s="96"/>
      <c r="AF83" s="96"/>
      <c r="AG83" s="96"/>
      <c r="AH83" s="96"/>
      <c r="AI83" s="96"/>
      <c r="AJ83" s="96"/>
      <c r="AK83" s="96"/>
      <c r="AL83" s="96"/>
      <c r="AM83" s="34"/>
    </row>
    <row r="84" spans="1:39" ht="15.75" customHeight="1" x14ac:dyDescent="0.2">
      <c r="A84" s="31"/>
      <c r="B84" s="96"/>
      <c r="C84" s="96" t="s">
        <v>93</v>
      </c>
      <c r="D84" s="96"/>
      <c r="E84" s="96"/>
      <c r="F84" s="96"/>
      <c r="G84" s="96"/>
      <c r="H84" s="96"/>
      <c r="I84" s="96"/>
      <c r="J84" s="96"/>
      <c r="K84" s="96"/>
      <c r="L84" s="96"/>
      <c r="M84" s="160"/>
      <c r="N84" s="4"/>
      <c r="O84" s="4"/>
      <c r="P84" s="96" t="s">
        <v>94</v>
      </c>
      <c r="Q84" s="96"/>
      <c r="R84" s="96"/>
      <c r="S84" s="96"/>
      <c r="T84" s="96"/>
      <c r="U84" s="96"/>
      <c r="V84" s="96"/>
      <c r="W84" s="96"/>
      <c r="X84" s="160"/>
      <c r="Z84" s="105" t="s">
        <v>138</v>
      </c>
      <c r="AA84" s="105"/>
      <c r="AB84" s="105"/>
      <c r="AC84" s="105"/>
      <c r="AD84" s="96"/>
      <c r="AE84" s="96"/>
      <c r="AF84" s="160"/>
      <c r="AG84" s="96" t="s">
        <v>139</v>
      </c>
      <c r="AH84" s="96"/>
      <c r="AI84" s="96"/>
      <c r="AJ84" s="96"/>
      <c r="AK84" s="160"/>
      <c r="AL84" s="96"/>
      <c r="AM84" s="34"/>
    </row>
    <row r="85" spans="1:39" ht="9.9499999999999993" customHeight="1" x14ac:dyDescent="0.2">
      <c r="A85" s="31"/>
      <c r="B85" s="96"/>
      <c r="C85" s="96"/>
      <c r="D85" s="96"/>
      <c r="E85" s="96"/>
      <c r="F85" s="96"/>
      <c r="G85" s="96"/>
      <c r="H85" s="96"/>
      <c r="I85" s="96"/>
      <c r="J85" s="96"/>
      <c r="K85" s="96"/>
      <c r="L85" s="96"/>
      <c r="M85" s="96"/>
      <c r="N85" s="4"/>
      <c r="O85" s="4"/>
      <c r="P85" s="96"/>
      <c r="Q85" s="96"/>
      <c r="R85" s="96"/>
      <c r="S85" s="96"/>
      <c r="T85" s="96"/>
      <c r="U85" s="96"/>
      <c r="V85" s="96"/>
      <c r="W85" s="96"/>
      <c r="X85" s="96"/>
      <c r="AD85" s="96"/>
      <c r="AE85" s="96"/>
      <c r="AF85" s="96"/>
      <c r="AG85" s="96"/>
      <c r="AH85" s="96"/>
      <c r="AI85" s="96"/>
      <c r="AJ85" s="96"/>
      <c r="AK85" s="96"/>
      <c r="AL85" s="96"/>
      <c r="AM85" s="34"/>
    </row>
    <row r="86" spans="1:39" ht="15" x14ac:dyDescent="0.2">
      <c r="A86" s="31"/>
      <c r="B86" s="96"/>
      <c r="C86" s="96" t="s">
        <v>95</v>
      </c>
      <c r="D86" s="96"/>
      <c r="E86" s="96"/>
      <c r="F86" s="96"/>
      <c r="G86" s="96"/>
      <c r="H86" s="96"/>
      <c r="I86" s="96"/>
      <c r="J86" s="96"/>
      <c r="K86" s="96"/>
      <c r="L86" s="96"/>
      <c r="M86" s="160"/>
      <c r="N86" s="4"/>
      <c r="O86" s="4"/>
      <c r="P86" s="96" t="s">
        <v>96</v>
      </c>
      <c r="Q86" s="96"/>
      <c r="R86" s="96"/>
      <c r="S86" s="96"/>
      <c r="T86" s="96"/>
      <c r="U86" s="96"/>
      <c r="V86" s="96"/>
      <c r="W86" s="96"/>
      <c r="X86" s="160"/>
      <c r="Z86" s="96" t="s">
        <v>5</v>
      </c>
      <c r="AA86" s="96"/>
      <c r="AB86" s="96"/>
      <c r="AC86" s="96"/>
      <c r="AD86" s="96"/>
      <c r="AE86" s="96"/>
      <c r="AF86" s="160"/>
      <c r="AG86" s="105" t="s">
        <v>182</v>
      </c>
      <c r="AK86" s="165"/>
      <c r="AL86" s="96"/>
      <c r="AM86" s="34"/>
    </row>
    <row r="87" spans="1:39" ht="15" x14ac:dyDescent="0.2">
      <c r="A87" s="61"/>
      <c r="B87" s="163"/>
      <c r="C87" s="163"/>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c r="AF87" s="163"/>
      <c r="AG87" s="163"/>
      <c r="AH87" s="163"/>
      <c r="AI87" s="163"/>
      <c r="AJ87" s="163"/>
      <c r="AK87" s="163"/>
      <c r="AL87" s="163"/>
      <c r="AM87" s="66"/>
    </row>
    <row r="88" spans="1:39" x14ac:dyDescent="0.2">
      <c r="A88" s="345" t="s">
        <v>97</v>
      </c>
      <c r="B88" s="346"/>
      <c r="C88" s="346"/>
      <c r="D88" s="346"/>
      <c r="E88" s="346"/>
      <c r="F88" s="346"/>
      <c r="G88" s="346"/>
      <c r="H88" s="346"/>
      <c r="I88" s="346"/>
      <c r="J88" s="346"/>
      <c r="K88" s="346"/>
      <c r="L88" s="346"/>
      <c r="M88" s="346"/>
      <c r="N88" s="346"/>
      <c r="O88" s="346"/>
      <c r="P88" s="346"/>
      <c r="Q88" s="346"/>
      <c r="R88" s="346"/>
      <c r="S88" s="346"/>
      <c r="T88" s="346"/>
      <c r="U88" s="346"/>
      <c r="V88" s="346"/>
      <c r="W88" s="346"/>
      <c r="X88" s="346"/>
      <c r="Y88" s="346"/>
      <c r="Z88" s="346"/>
      <c r="AA88" s="346"/>
      <c r="AB88" s="346"/>
      <c r="AC88" s="346"/>
      <c r="AD88" s="346"/>
      <c r="AE88" s="346"/>
      <c r="AF88" s="346"/>
      <c r="AG88" s="346"/>
      <c r="AH88" s="346"/>
      <c r="AI88" s="346"/>
      <c r="AJ88" s="346"/>
      <c r="AK88" s="346"/>
      <c r="AL88" s="346"/>
      <c r="AM88" s="347"/>
    </row>
    <row r="89" spans="1:39" x14ac:dyDescent="0.2">
      <c r="A89" s="342"/>
      <c r="B89" s="343"/>
      <c r="C89" s="343"/>
      <c r="D89" s="343"/>
      <c r="E89" s="343"/>
      <c r="F89" s="343"/>
      <c r="G89" s="343"/>
      <c r="H89" s="343"/>
      <c r="I89" s="343"/>
      <c r="J89" s="343"/>
      <c r="K89" s="343"/>
      <c r="L89" s="343"/>
      <c r="M89" s="343"/>
      <c r="N89" s="343"/>
      <c r="O89" s="343"/>
      <c r="P89" s="343"/>
      <c r="Q89" s="343"/>
      <c r="R89" s="343"/>
      <c r="S89" s="343"/>
      <c r="T89" s="343"/>
      <c r="U89" s="343"/>
      <c r="V89" s="343"/>
      <c r="W89" s="343"/>
      <c r="X89" s="343"/>
      <c r="Y89" s="343"/>
      <c r="Z89" s="343"/>
      <c r="AA89" s="343"/>
      <c r="AB89" s="343"/>
      <c r="AC89" s="343"/>
      <c r="AD89" s="343"/>
      <c r="AE89" s="343"/>
      <c r="AF89" s="343"/>
      <c r="AG89" s="343"/>
      <c r="AH89" s="343"/>
      <c r="AI89" s="343"/>
      <c r="AJ89" s="343"/>
      <c r="AK89" s="343"/>
      <c r="AL89" s="343"/>
      <c r="AM89" s="344"/>
    </row>
    <row r="90" spans="1:39" ht="12" customHeight="1" x14ac:dyDescent="0.2">
      <c r="A90" s="18"/>
      <c r="B90" s="96"/>
      <c r="C90" s="112"/>
      <c r="D90" s="112"/>
      <c r="E90" s="112"/>
      <c r="F90" s="112"/>
      <c r="G90" s="112"/>
      <c r="H90" s="112"/>
      <c r="I90" s="112"/>
      <c r="J90" s="112"/>
      <c r="K90" s="112"/>
      <c r="L90" s="112"/>
      <c r="M90" s="112"/>
      <c r="N90" s="112"/>
      <c r="O90" s="112"/>
      <c r="P90" s="112"/>
      <c r="Q90" s="112"/>
      <c r="R90" s="112"/>
      <c r="S90" s="112"/>
      <c r="T90" s="112"/>
      <c r="U90" s="166"/>
      <c r="V90" s="112"/>
      <c r="W90" s="112"/>
      <c r="X90" s="112"/>
      <c r="Y90" s="112"/>
      <c r="Z90" s="112"/>
      <c r="AA90" s="112"/>
      <c r="AB90" s="112"/>
      <c r="AC90" s="112"/>
      <c r="AD90" s="112"/>
      <c r="AE90" s="112"/>
      <c r="AF90" s="112"/>
      <c r="AG90" s="112"/>
      <c r="AH90" s="112"/>
      <c r="AI90" s="112"/>
      <c r="AJ90" s="112"/>
      <c r="AK90" s="112"/>
      <c r="AL90" s="96"/>
      <c r="AM90" s="34"/>
    </row>
    <row r="91" spans="1:39" ht="15" customHeight="1" x14ac:dyDescent="0.2">
      <c r="A91" s="18"/>
      <c r="B91" s="96"/>
      <c r="C91" s="96" t="s">
        <v>105</v>
      </c>
      <c r="D91" s="96"/>
      <c r="E91" s="96"/>
      <c r="F91" s="317" t="s">
        <v>128</v>
      </c>
      <c r="G91" s="317"/>
      <c r="H91" s="317"/>
      <c r="I91" s="317"/>
      <c r="J91" s="317"/>
      <c r="K91" s="317"/>
      <c r="L91" s="96"/>
      <c r="M91" s="318"/>
      <c r="N91" s="319"/>
      <c r="O91" s="319"/>
      <c r="P91" s="319"/>
      <c r="Q91" s="319"/>
      <c r="R91" s="319"/>
      <c r="S91" s="320"/>
      <c r="T91" s="112"/>
      <c r="U91" s="167"/>
      <c r="V91" s="96" t="s">
        <v>4</v>
      </c>
      <c r="W91" s="96"/>
      <c r="X91" s="96"/>
      <c r="Y91" s="96"/>
      <c r="Z91" s="96"/>
      <c r="AA91" s="96"/>
      <c r="AB91" s="96"/>
      <c r="AC91" s="96"/>
      <c r="AD91" s="96"/>
      <c r="AE91" s="96"/>
      <c r="AF91" s="160"/>
      <c r="AG91" s="112"/>
      <c r="AH91" s="112"/>
      <c r="AI91" s="112"/>
      <c r="AJ91" s="112"/>
      <c r="AK91" s="112"/>
      <c r="AL91" s="96"/>
      <c r="AM91" s="34"/>
    </row>
    <row r="92" spans="1:39" ht="9.9499999999999993" customHeight="1" x14ac:dyDescent="0.2">
      <c r="A92" s="18"/>
      <c r="B92" s="96"/>
      <c r="C92" s="96"/>
      <c r="D92" s="96"/>
      <c r="E92" s="96"/>
      <c r="F92" s="96"/>
      <c r="G92" s="96"/>
      <c r="H92" s="96"/>
      <c r="I92" s="96"/>
      <c r="J92" s="96"/>
      <c r="K92" s="96"/>
      <c r="L92" s="96"/>
      <c r="M92" s="96"/>
      <c r="N92" s="96"/>
      <c r="O92" s="96"/>
      <c r="P92" s="96"/>
      <c r="Q92" s="96"/>
      <c r="R92" s="96"/>
      <c r="S92" s="96"/>
      <c r="T92" s="112"/>
      <c r="U92" s="167"/>
      <c r="V92" s="96"/>
      <c r="W92" s="96"/>
      <c r="X92" s="96"/>
      <c r="Y92" s="96"/>
      <c r="Z92" s="96"/>
      <c r="AA92" s="96"/>
      <c r="AB92" s="96"/>
      <c r="AC92" s="96"/>
      <c r="AD92" s="96"/>
      <c r="AE92" s="96"/>
      <c r="AF92" s="96"/>
      <c r="AG92" s="112"/>
      <c r="AH92" s="112"/>
      <c r="AI92" s="112"/>
      <c r="AJ92" s="112"/>
      <c r="AK92" s="112"/>
      <c r="AL92" s="96"/>
      <c r="AM92" s="34"/>
    </row>
    <row r="93" spans="1:39" ht="15" customHeight="1" x14ac:dyDescent="0.2">
      <c r="A93" s="18"/>
      <c r="B93" s="96"/>
      <c r="C93" s="96"/>
      <c r="D93" s="96"/>
      <c r="E93" s="96"/>
      <c r="F93" s="317" t="s">
        <v>129</v>
      </c>
      <c r="G93" s="317"/>
      <c r="H93" s="317"/>
      <c r="I93" s="317"/>
      <c r="J93" s="317"/>
      <c r="K93" s="317"/>
      <c r="L93" s="96"/>
      <c r="M93" s="318"/>
      <c r="N93" s="319"/>
      <c r="O93" s="319"/>
      <c r="P93" s="319"/>
      <c r="Q93" s="319"/>
      <c r="R93" s="319"/>
      <c r="S93" s="320"/>
      <c r="T93" s="112"/>
      <c r="U93" s="167"/>
      <c r="V93" s="96" t="s">
        <v>155</v>
      </c>
      <c r="W93" s="96"/>
      <c r="X93" s="96"/>
      <c r="Y93" s="96"/>
      <c r="Z93" s="96"/>
      <c r="AA93" s="96"/>
      <c r="AB93" s="96"/>
      <c r="AC93" s="96"/>
      <c r="AD93" s="96"/>
      <c r="AE93" s="96"/>
      <c r="AF93" s="160"/>
      <c r="AG93" s="112"/>
      <c r="AH93" s="112"/>
      <c r="AI93" s="112"/>
      <c r="AJ93" s="112"/>
      <c r="AK93" s="112"/>
      <c r="AL93" s="96"/>
      <c r="AM93" s="34"/>
    </row>
    <row r="94" spans="1:39" ht="9.9499999999999993" customHeight="1" x14ac:dyDescent="0.2">
      <c r="A94" s="18"/>
      <c r="B94" s="96"/>
      <c r="C94" s="112"/>
      <c r="D94" s="112"/>
      <c r="E94" s="112"/>
      <c r="F94" s="112"/>
      <c r="G94" s="112"/>
      <c r="H94" s="112"/>
      <c r="I94" s="112"/>
      <c r="J94" s="112"/>
      <c r="K94" s="112"/>
      <c r="L94" s="112"/>
      <c r="M94" s="112"/>
      <c r="N94" s="112"/>
      <c r="O94" s="112"/>
      <c r="P94" s="112"/>
      <c r="Q94" s="112"/>
      <c r="R94" s="112"/>
      <c r="S94" s="112"/>
      <c r="T94" s="112"/>
      <c r="U94" s="167"/>
      <c r="V94" s="96"/>
      <c r="W94" s="96"/>
      <c r="X94" s="96"/>
      <c r="Y94" s="96"/>
      <c r="Z94" s="96"/>
      <c r="AA94" s="96"/>
      <c r="AB94" s="96"/>
      <c r="AC94" s="96"/>
      <c r="AD94" s="96"/>
      <c r="AE94" s="96"/>
      <c r="AF94" s="96"/>
      <c r="AG94" s="112"/>
      <c r="AH94" s="112"/>
      <c r="AI94" s="112"/>
      <c r="AJ94" s="112"/>
      <c r="AK94" s="112"/>
      <c r="AL94" s="96"/>
      <c r="AM94" s="34"/>
    </row>
    <row r="95" spans="1:39" ht="15" customHeight="1" x14ac:dyDescent="0.2">
      <c r="A95" s="18"/>
      <c r="B95" s="96"/>
      <c r="C95" s="112"/>
      <c r="D95" s="112"/>
      <c r="E95" s="112"/>
      <c r="F95" s="317" t="s">
        <v>130</v>
      </c>
      <c r="G95" s="317"/>
      <c r="H95" s="317"/>
      <c r="I95" s="317"/>
      <c r="J95" s="317"/>
      <c r="K95" s="317"/>
      <c r="L95" s="96"/>
      <c r="M95" s="318"/>
      <c r="N95" s="319"/>
      <c r="O95" s="319"/>
      <c r="P95" s="319"/>
      <c r="Q95" s="319"/>
      <c r="R95" s="319"/>
      <c r="S95" s="320"/>
      <c r="T95" s="112"/>
      <c r="U95" s="167"/>
      <c r="V95" s="96" t="s">
        <v>108</v>
      </c>
      <c r="W95" s="96"/>
      <c r="X95" s="96"/>
      <c r="Y95" s="96"/>
      <c r="Z95" s="96"/>
      <c r="AA95" s="96"/>
      <c r="AB95" s="96"/>
      <c r="AC95" s="96"/>
      <c r="AD95" s="96"/>
      <c r="AE95" s="96"/>
      <c r="AF95" s="160"/>
      <c r="AG95" s="112"/>
      <c r="AH95" s="112"/>
      <c r="AI95" s="112"/>
      <c r="AJ95" s="112"/>
      <c r="AK95" s="112"/>
      <c r="AL95" s="96"/>
      <c r="AM95" s="34"/>
    </row>
    <row r="96" spans="1:39" ht="9.9499999999999993" customHeight="1" x14ac:dyDescent="0.2">
      <c r="A96" s="18"/>
      <c r="B96" s="96"/>
      <c r="C96" s="112"/>
      <c r="D96" s="112"/>
      <c r="E96" s="112"/>
      <c r="F96" s="112"/>
      <c r="G96" s="112"/>
      <c r="H96" s="112"/>
      <c r="I96" s="112"/>
      <c r="J96" s="112"/>
      <c r="K96" s="112"/>
      <c r="L96" s="112"/>
      <c r="M96" s="112"/>
      <c r="N96" s="112"/>
      <c r="O96" s="112"/>
      <c r="P96" s="112"/>
      <c r="Q96" s="112"/>
      <c r="R96" s="112"/>
      <c r="S96" s="112"/>
      <c r="T96" s="112"/>
      <c r="U96" s="167"/>
      <c r="V96" s="96"/>
      <c r="W96" s="96"/>
      <c r="X96" s="96"/>
      <c r="Y96" s="96"/>
      <c r="Z96" s="96"/>
      <c r="AA96" s="96"/>
      <c r="AB96" s="96"/>
      <c r="AC96" s="96"/>
      <c r="AD96" s="96"/>
      <c r="AE96" s="96"/>
      <c r="AF96" s="96"/>
      <c r="AG96" s="112"/>
      <c r="AH96" s="112"/>
      <c r="AI96" s="112"/>
      <c r="AJ96" s="112"/>
      <c r="AK96" s="112"/>
      <c r="AL96" s="96"/>
      <c r="AM96" s="34"/>
    </row>
    <row r="97" spans="1:39" ht="15" customHeight="1" x14ac:dyDescent="0.2">
      <c r="A97" s="18"/>
      <c r="C97" s="112"/>
      <c r="D97" s="112"/>
      <c r="E97" s="112"/>
      <c r="F97" s="317" t="s">
        <v>131</v>
      </c>
      <c r="G97" s="317"/>
      <c r="H97" s="317"/>
      <c r="I97" s="317"/>
      <c r="J97" s="317"/>
      <c r="K97" s="317"/>
      <c r="L97" s="96"/>
      <c r="M97" s="318"/>
      <c r="N97" s="319"/>
      <c r="O97" s="319"/>
      <c r="P97" s="319"/>
      <c r="Q97" s="319"/>
      <c r="R97" s="319"/>
      <c r="S97" s="320"/>
      <c r="T97" s="112"/>
      <c r="U97" s="167"/>
      <c r="V97" s="96" t="s">
        <v>109</v>
      </c>
      <c r="W97" s="96"/>
      <c r="X97" s="96"/>
      <c r="Y97" s="96"/>
      <c r="Z97" s="96"/>
      <c r="AA97" s="96"/>
      <c r="AB97" s="96"/>
      <c r="AC97" s="96"/>
      <c r="AD97" s="96"/>
      <c r="AE97" s="96"/>
      <c r="AF97" s="160"/>
      <c r="AG97" s="112"/>
      <c r="AH97" s="112"/>
      <c r="AI97" s="112"/>
      <c r="AJ97" s="112"/>
      <c r="AK97" s="112"/>
      <c r="AL97" s="96"/>
      <c r="AM97" s="34"/>
    </row>
    <row r="98" spans="1:39" ht="9.9499999999999993" customHeight="1" x14ac:dyDescent="0.2">
      <c r="A98" s="18"/>
      <c r="B98" s="96"/>
      <c r="C98" s="112"/>
      <c r="D98" s="112"/>
      <c r="E98" s="112"/>
      <c r="F98" s="110"/>
      <c r="G98" s="110"/>
      <c r="H98" s="110"/>
      <c r="I98" s="110"/>
      <c r="J98" s="110"/>
      <c r="K98" s="110"/>
      <c r="L98" s="96"/>
      <c r="M98" s="111"/>
      <c r="N98" s="111"/>
      <c r="O98" s="111"/>
      <c r="P98" s="111"/>
      <c r="Q98" s="111"/>
      <c r="R98" s="111"/>
      <c r="S98" s="111"/>
      <c r="T98" s="112"/>
      <c r="U98" s="167"/>
      <c r="V98" s="96"/>
      <c r="W98" s="96"/>
      <c r="X98" s="96"/>
      <c r="Y98" s="96"/>
      <c r="Z98" s="96"/>
      <c r="AA98" s="96"/>
      <c r="AB98" s="96"/>
      <c r="AC98" s="96"/>
      <c r="AD98" s="96"/>
      <c r="AE98" s="96"/>
      <c r="AF98" s="96"/>
      <c r="AG98" s="112"/>
      <c r="AH98" s="112"/>
      <c r="AI98" s="112"/>
      <c r="AJ98" s="112"/>
      <c r="AK98" s="112"/>
      <c r="AL98" s="96"/>
      <c r="AM98" s="34"/>
    </row>
    <row r="99" spans="1:39" ht="15" customHeight="1" x14ac:dyDescent="0.2">
      <c r="A99" s="18"/>
      <c r="B99" s="96"/>
      <c r="C99" s="112"/>
      <c r="D99" s="112"/>
      <c r="E99" s="112"/>
      <c r="F99" s="317" t="s">
        <v>132</v>
      </c>
      <c r="G99" s="317"/>
      <c r="H99" s="317"/>
      <c r="I99" s="317"/>
      <c r="J99" s="317"/>
      <c r="K99" s="317"/>
      <c r="L99" s="96"/>
      <c r="M99" s="318"/>
      <c r="N99" s="319"/>
      <c r="O99" s="319"/>
      <c r="P99" s="319"/>
      <c r="Q99" s="319"/>
      <c r="R99" s="319"/>
      <c r="S99" s="320"/>
      <c r="T99" s="112"/>
      <c r="U99" s="167"/>
      <c r="V99" s="96" t="s">
        <v>110</v>
      </c>
      <c r="W99" s="96"/>
      <c r="X99" s="96"/>
      <c r="Y99" s="96"/>
      <c r="Z99" s="96"/>
      <c r="AA99" s="96"/>
      <c r="AB99" s="96"/>
      <c r="AC99" s="96"/>
      <c r="AD99" s="96"/>
      <c r="AE99" s="96"/>
      <c r="AF99" s="160"/>
      <c r="AG99" s="112"/>
      <c r="AH99" s="112"/>
      <c r="AI99" s="112"/>
      <c r="AJ99" s="112"/>
      <c r="AK99" s="112"/>
      <c r="AL99" s="96"/>
      <c r="AM99" s="34"/>
    </row>
    <row r="100" spans="1:39" ht="9.9499999999999993" customHeight="1" x14ac:dyDescent="0.2">
      <c r="A100" s="18"/>
      <c r="B100" s="96"/>
      <c r="C100" s="112"/>
      <c r="D100" s="112"/>
      <c r="E100" s="112"/>
      <c r="F100" s="110"/>
      <c r="G100" s="110"/>
      <c r="H100" s="110"/>
      <c r="I100" s="110"/>
      <c r="J100" s="110"/>
      <c r="K100" s="110"/>
      <c r="L100" s="96"/>
      <c r="M100" s="111"/>
      <c r="N100" s="111"/>
      <c r="O100" s="111"/>
      <c r="P100" s="111"/>
      <c r="Q100" s="111"/>
      <c r="R100" s="111"/>
      <c r="S100" s="111"/>
      <c r="T100" s="112"/>
      <c r="U100" s="167"/>
      <c r="V100" s="96"/>
      <c r="W100" s="96"/>
      <c r="X100" s="96"/>
      <c r="Y100" s="96"/>
      <c r="Z100" s="96"/>
      <c r="AA100" s="96"/>
      <c r="AB100" s="96"/>
      <c r="AC100" s="96"/>
      <c r="AD100" s="96"/>
      <c r="AE100" s="96"/>
      <c r="AF100" s="96"/>
      <c r="AG100" s="112"/>
      <c r="AH100" s="112"/>
      <c r="AI100" s="112"/>
      <c r="AJ100" s="112"/>
      <c r="AK100" s="112"/>
      <c r="AL100" s="96"/>
      <c r="AM100" s="34"/>
    </row>
    <row r="101" spans="1:39" ht="15" customHeight="1" x14ac:dyDescent="0.2">
      <c r="A101" s="18"/>
      <c r="B101" s="96"/>
      <c r="C101" s="112"/>
      <c r="D101" s="112"/>
      <c r="E101" s="112"/>
      <c r="F101" s="317" t="s">
        <v>133</v>
      </c>
      <c r="G101" s="317"/>
      <c r="H101" s="317"/>
      <c r="I101" s="317"/>
      <c r="J101" s="317"/>
      <c r="K101" s="317"/>
      <c r="L101" s="96"/>
      <c r="M101" s="318"/>
      <c r="N101" s="319"/>
      <c r="O101" s="319"/>
      <c r="P101" s="319"/>
      <c r="Q101" s="319"/>
      <c r="R101" s="319"/>
      <c r="S101" s="320"/>
      <c r="T101" s="112"/>
      <c r="U101" s="167"/>
      <c r="V101" s="96" t="s">
        <v>111</v>
      </c>
      <c r="W101" s="96"/>
      <c r="X101" s="96"/>
      <c r="Y101" s="96"/>
      <c r="Z101" s="96"/>
      <c r="AA101" s="96"/>
      <c r="AB101" s="96"/>
      <c r="AC101" s="96"/>
      <c r="AD101" s="96"/>
      <c r="AE101" s="96"/>
      <c r="AF101" s="160"/>
      <c r="AG101" s="112"/>
      <c r="AH101" s="112"/>
      <c r="AI101" s="112"/>
      <c r="AJ101" s="112"/>
      <c r="AK101" s="112"/>
      <c r="AL101" s="96"/>
      <c r="AM101" s="34"/>
    </row>
    <row r="102" spans="1:39" ht="9.9499999999999993" customHeight="1" x14ac:dyDescent="0.2">
      <c r="A102" s="18"/>
      <c r="B102" s="96"/>
      <c r="C102" s="112"/>
      <c r="D102" s="112"/>
      <c r="E102" s="112"/>
      <c r="F102" s="110"/>
      <c r="G102" s="110"/>
      <c r="H102" s="110"/>
      <c r="I102" s="110"/>
      <c r="J102" s="110"/>
      <c r="K102" s="110"/>
      <c r="L102" s="96"/>
      <c r="M102" s="111"/>
      <c r="N102" s="111"/>
      <c r="O102" s="111"/>
      <c r="P102" s="111"/>
      <c r="Q102" s="111"/>
      <c r="R102" s="111"/>
      <c r="S102" s="111"/>
      <c r="T102" s="112"/>
      <c r="U102" s="167"/>
      <c r="V102" s="112"/>
      <c r="W102" s="112"/>
      <c r="X102" s="112"/>
      <c r="Y102" s="112"/>
      <c r="Z102" s="112"/>
      <c r="AA102" s="112"/>
      <c r="AB102" s="112"/>
      <c r="AC102" s="112"/>
      <c r="AD102" s="112"/>
      <c r="AE102" s="112"/>
      <c r="AF102" s="112"/>
      <c r="AG102" s="112"/>
      <c r="AH102" s="112"/>
      <c r="AI102" s="112"/>
      <c r="AJ102" s="112"/>
      <c r="AK102" s="112"/>
      <c r="AL102" s="96"/>
      <c r="AM102" s="34"/>
    </row>
    <row r="103" spans="1:39" ht="15" x14ac:dyDescent="0.2">
      <c r="A103" s="18"/>
      <c r="B103" s="96"/>
      <c r="C103" s="96" t="s">
        <v>98</v>
      </c>
      <c r="D103" s="96"/>
      <c r="E103" s="96"/>
      <c r="F103" s="96"/>
      <c r="G103" s="96"/>
      <c r="H103" s="96"/>
      <c r="I103" s="96" t="s">
        <v>0</v>
      </c>
      <c r="J103" s="96"/>
      <c r="K103" s="96"/>
      <c r="L103" s="96"/>
      <c r="M103" s="160"/>
      <c r="N103" s="96"/>
      <c r="O103" s="96"/>
      <c r="P103" s="96"/>
      <c r="Q103" s="96"/>
      <c r="R103" s="96"/>
      <c r="S103" s="96"/>
      <c r="T103" s="4"/>
      <c r="U103" s="168"/>
      <c r="V103" s="96" t="s">
        <v>99</v>
      </c>
      <c r="W103" s="4"/>
      <c r="X103" s="96"/>
      <c r="Y103" s="96"/>
      <c r="Z103" s="96"/>
      <c r="AA103" s="96"/>
      <c r="AB103" s="96"/>
      <c r="AC103" s="160"/>
      <c r="AD103" s="96"/>
      <c r="AE103" s="96" t="s">
        <v>100</v>
      </c>
      <c r="AF103" s="96"/>
      <c r="AG103" s="96"/>
      <c r="AH103" s="96"/>
      <c r="AI103" s="96"/>
      <c r="AJ103" s="96"/>
      <c r="AK103" s="160"/>
      <c r="AL103" s="96"/>
      <c r="AM103" s="34"/>
    </row>
    <row r="104" spans="1:39" ht="9.9499999999999993" customHeight="1" x14ac:dyDescent="0.2">
      <c r="A104" s="18"/>
      <c r="B104" s="96"/>
      <c r="C104" s="96"/>
      <c r="D104" s="96"/>
      <c r="E104" s="96"/>
      <c r="F104" s="96"/>
      <c r="G104" s="96"/>
      <c r="H104" s="96"/>
      <c r="I104" s="96"/>
      <c r="J104" s="96"/>
      <c r="K104" s="96"/>
      <c r="L104" s="96"/>
      <c r="M104" s="96"/>
      <c r="N104" s="96"/>
      <c r="O104" s="96"/>
      <c r="P104" s="96"/>
      <c r="Q104" s="96"/>
      <c r="R104" s="96"/>
      <c r="S104" s="96"/>
      <c r="T104" s="4"/>
      <c r="U104" s="168"/>
      <c r="V104" s="96"/>
      <c r="W104" s="4"/>
      <c r="X104" s="96"/>
      <c r="Y104" s="96"/>
      <c r="Z104" s="96"/>
      <c r="AA104" s="96"/>
      <c r="AB104" s="96"/>
      <c r="AC104" s="96"/>
      <c r="AD104" s="96"/>
      <c r="AE104" s="96"/>
      <c r="AF104" s="96"/>
      <c r="AG104" s="96"/>
      <c r="AH104" s="96"/>
      <c r="AI104" s="96"/>
      <c r="AJ104" s="96"/>
      <c r="AK104" s="96"/>
      <c r="AL104" s="96"/>
      <c r="AM104" s="34"/>
    </row>
    <row r="105" spans="1:39" ht="15" x14ac:dyDescent="0.2">
      <c r="A105" s="18"/>
      <c r="B105" s="96"/>
      <c r="C105" s="96" t="s">
        <v>156</v>
      </c>
      <c r="D105" s="96"/>
      <c r="E105" s="96"/>
      <c r="F105" s="96"/>
      <c r="G105" s="96"/>
      <c r="H105" s="96"/>
      <c r="I105" s="96" t="s">
        <v>101</v>
      </c>
      <c r="J105" s="96"/>
      <c r="K105" s="96"/>
      <c r="L105" s="96"/>
      <c r="M105" s="160"/>
      <c r="N105" s="96"/>
      <c r="O105" s="96"/>
      <c r="P105" s="96"/>
      <c r="Q105" s="96"/>
      <c r="R105" s="96"/>
      <c r="S105" s="96"/>
      <c r="T105" s="4"/>
      <c r="U105" s="168"/>
      <c r="V105" s="96" t="s">
        <v>102</v>
      </c>
      <c r="W105" s="4"/>
      <c r="X105" s="96"/>
      <c r="Y105" s="96"/>
      <c r="Z105" s="96"/>
      <c r="AA105" s="96"/>
      <c r="AB105" s="96"/>
      <c r="AC105" s="160"/>
      <c r="AD105" s="96"/>
      <c r="AE105" s="169" t="s">
        <v>158</v>
      </c>
      <c r="AF105" s="96"/>
      <c r="AG105" s="96"/>
      <c r="AH105" s="96"/>
      <c r="AI105" s="96"/>
      <c r="AJ105" s="96"/>
      <c r="AK105" s="160"/>
      <c r="AL105" s="96"/>
      <c r="AM105" s="34"/>
    </row>
    <row r="106" spans="1:39" ht="9.9499999999999993" customHeight="1" x14ac:dyDescent="0.2">
      <c r="A106" s="18"/>
      <c r="B106" s="96"/>
      <c r="C106" s="96"/>
      <c r="D106" s="96"/>
      <c r="E106" s="96"/>
      <c r="F106" s="96"/>
      <c r="G106" s="96"/>
      <c r="H106" s="96"/>
      <c r="I106" s="96"/>
      <c r="J106" s="96"/>
      <c r="K106" s="96"/>
      <c r="L106" s="96"/>
      <c r="M106" s="96"/>
      <c r="N106" s="96"/>
      <c r="O106" s="96"/>
      <c r="P106" s="96"/>
      <c r="Q106" s="96"/>
      <c r="R106" s="96"/>
      <c r="S106" s="96"/>
      <c r="T106" s="4"/>
      <c r="U106" s="168"/>
      <c r="V106" s="96"/>
      <c r="W106" s="4"/>
      <c r="X106" s="96"/>
      <c r="Y106" s="96"/>
      <c r="Z106" s="96"/>
      <c r="AA106" s="96"/>
      <c r="AB106" s="96"/>
      <c r="AC106" s="96"/>
      <c r="AD106" s="96"/>
      <c r="AE106" s="96"/>
      <c r="AF106" s="96"/>
      <c r="AG106" s="96"/>
      <c r="AH106" s="96"/>
      <c r="AI106" s="96"/>
      <c r="AJ106" s="96"/>
      <c r="AK106" s="96"/>
      <c r="AL106" s="96"/>
      <c r="AM106" s="34"/>
    </row>
    <row r="107" spans="1:39" ht="15" x14ac:dyDescent="0.2">
      <c r="A107" s="18"/>
      <c r="B107" s="96"/>
      <c r="C107" s="96" t="s">
        <v>2</v>
      </c>
      <c r="D107" s="96"/>
      <c r="E107" s="96"/>
      <c r="F107" s="96"/>
      <c r="G107" s="96"/>
      <c r="H107" s="96"/>
      <c r="I107" s="96" t="s">
        <v>27</v>
      </c>
      <c r="J107" s="96"/>
      <c r="K107" s="96"/>
      <c r="L107" s="96"/>
      <c r="M107" s="160"/>
      <c r="N107" s="96"/>
      <c r="O107" s="96"/>
      <c r="P107" s="96"/>
      <c r="Q107" s="96"/>
      <c r="R107" s="96"/>
      <c r="S107" s="96"/>
      <c r="T107" s="4"/>
      <c r="U107" s="168"/>
      <c r="V107" s="96" t="s">
        <v>103</v>
      </c>
      <c r="W107" s="4"/>
      <c r="X107" s="96"/>
      <c r="Y107" s="96"/>
      <c r="Z107" s="96"/>
      <c r="AA107" s="96"/>
      <c r="AB107" s="96"/>
      <c r="AC107" s="160"/>
      <c r="AD107" s="96"/>
      <c r="AE107" s="96" t="s">
        <v>107</v>
      </c>
      <c r="AF107" s="96"/>
      <c r="AG107" s="96"/>
      <c r="AH107" s="96"/>
      <c r="AI107" s="96"/>
      <c r="AJ107" s="96"/>
      <c r="AK107" s="160"/>
      <c r="AL107" s="96"/>
      <c r="AM107" s="34"/>
    </row>
    <row r="108" spans="1:39" ht="9.9499999999999993" customHeight="1" x14ac:dyDescent="0.2">
      <c r="A108" s="18"/>
      <c r="B108" s="96"/>
      <c r="C108" s="96"/>
      <c r="D108" s="96"/>
      <c r="E108" s="96"/>
      <c r="F108" s="96"/>
      <c r="G108" s="96"/>
      <c r="H108" s="96"/>
      <c r="I108" s="96"/>
      <c r="J108" s="96"/>
      <c r="K108" s="96"/>
      <c r="L108" s="96"/>
      <c r="M108" s="96"/>
      <c r="N108" s="96"/>
      <c r="O108" s="96"/>
      <c r="P108" s="96"/>
      <c r="Q108" s="96"/>
      <c r="R108" s="96"/>
      <c r="S108" s="96"/>
      <c r="T108" s="4"/>
      <c r="U108" s="168"/>
      <c r="V108" s="96"/>
      <c r="W108" s="4"/>
      <c r="X108" s="96"/>
      <c r="Y108" s="96"/>
      <c r="Z108" s="96"/>
      <c r="AA108" s="96"/>
      <c r="AB108" s="96"/>
      <c r="AC108" s="96"/>
      <c r="AD108" s="96"/>
      <c r="AE108" s="96"/>
      <c r="AF108" s="96"/>
      <c r="AG108" s="96"/>
      <c r="AH108" s="96"/>
      <c r="AI108" s="96"/>
      <c r="AJ108" s="96"/>
      <c r="AK108" s="96"/>
      <c r="AL108" s="96"/>
      <c r="AM108" s="34"/>
    </row>
    <row r="109" spans="1:39" ht="15" x14ac:dyDescent="0.2">
      <c r="A109" s="18"/>
      <c r="B109" s="96"/>
      <c r="C109" s="96"/>
      <c r="D109" s="96"/>
      <c r="E109" s="96"/>
      <c r="F109" s="96"/>
      <c r="G109" s="96"/>
      <c r="H109" s="96"/>
      <c r="I109" s="96" t="s">
        <v>11</v>
      </c>
      <c r="J109" s="96"/>
      <c r="K109" s="96"/>
      <c r="L109" s="96"/>
      <c r="M109" s="160"/>
      <c r="N109" s="96"/>
      <c r="O109" s="96"/>
      <c r="P109" s="96"/>
      <c r="Q109" s="96"/>
      <c r="R109" s="96"/>
      <c r="S109" s="96"/>
      <c r="T109" s="4"/>
      <c r="U109" s="168"/>
      <c r="V109" s="96" t="s">
        <v>193</v>
      </c>
      <c r="W109" s="4"/>
      <c r="X109" s="96"/>
      <c r="Y109" s="96"/>
      <c r="Z109" s="96"/>
      <c r="AA109" s="96"/>
      <c r="AB109" s="96"/>
      <c r="AC109" s="160"/>
      <c r="AD109" s="96"/>
      <c r="AE109" s="96" t="s">
        <v>3</v>
      </c>
      <c r="AF109" s="96"/>
      <c r="AG109" s="96"/>
      <c r="AH109" s="96"/>
      <c r="AI109" s="96"/>
      <c r="AJ109" s="96"/>
      <c r="AK109" s="160"/>
      <c r="AL109" s="96"/>
      <c r="AM109" s="34"/>
    </row>
    <row r="110" spans="1:39" ht="9.9499999999999993" customHeight="1" x14ac:dyDescent="0.2">
      <c r="A110" s="18"/>
      <c r="B110" s="96"/>
      <c r="C110" s="96"/>
      <c r="D110" s="96"/>
      <c r="E110" s="96"/>
      <c r="F110" s="96"/>
      <c r="G110" s="96"/>
      <c r="H110" s="96"/>
      <c r="I110" s="96"/>
      <c r="J110" s="96"/>
      <c r="K110" s="96"/>
      <c r="L110" s="96"/>
      <c r="M110" s="96"/>
      <c r="N110" s="96"/>
      <c r="O110" s="96"/>
      <c r="P110" s="96"/>
      <c r="Q110" s="96"/>
      <c r="R110" s="96"/>
      <c r="S110" s="96"/>
      <c r="T110" s="4"/>
      <c r="U110" s="168"/>
      <c r="V110" s="96"/>
      <c r="W110" s="4"/>
      <c r="X110" s="96"/>
      <c r="Y110" s="96"/>
      <c r="Z110" s="96"/>
      <c r="AA110" s="96"/>
      <c r="AB110" s="96"/>
      <c r="AC110" s="96"/>
      <c r="AD110" s="96"/>
      <c r="AE110" s="96"/>
      <c r="AF110" s="96"/>
      <c r="AG110" s="96"/>
      <c r="AH110" s="96"/>
      <c r="AI110" s="96"/>
      <c r="AJ110" s="96"/>
      <c r="AK110" s="96"/>
      <c r="AL110" s="96"/>
      <c r="AM110" s="34"/>
    </row>
    <row r="111" spans="1:39" ht="15" x14ac:dyDescent="0.2">
      <c r="A111" s="18"/>
      <c r="B111" s="96"/>
      <c r="C111" s="96" t="s">
        <v>154</v>
      </c>
      <c r="D111" s="96"/>
      <c r="E111" s="96"/>
      <c r="F111" s="96"/>
      <c r="G111" s="96"/>
      <c r="H111" s="96"/>
      <c r="I111" s="96" t="s">
        <v>104</v>
      </c>
      <c r="J111" s="96"/>
      <c r="K111" s="96"/>
      <c r="L111" s="96"/>
      <c r="M111" s="160"/>
      <c r="N111" s="96"/>
      <c r="O111" s="96"/>
      <c r="P111" s="96"/>
      <c r="Q111" s="4"/>
      <c r="R111" s="96"/>
      <c r="S111" s="96"/>
      <c r="T111" s="4"/>
      <c r="U111" s="168"/>
      <c r="V111" s="96" t="s">
        <v>151</v>
      </c>
      <c r="W111" s="4"/>
      <c r="X111" s="96"/>
      <c r="Y111" s="96"/>
      <c r="Z111" s="96"/>
      <c r="AA111" s="96"/>
      <c r="AB111" s="96"/>
      <c r="AC111" s="160"/>
      <c r="AD111" s="96"/>
      <c r="AE111" s="96" t="s">
        <v>152</v>
      </c>
      <c r="AF111" s="96"/>
      <c r="AG111" s="96"/>
      <c r="AH111" s="96"/>
      <c r="AI111" s="96"/>
      <c r="AJ111" s="96"/>
      <c r="AK111" s="160"/>
      <c r="AL111" s="96"/>
      <c r="AM111" s="34"/>
    </row>
    <row r="112" spans="1:39" ht="9.9499999999999993" customHeight="1" x14ac:dyDescent="0.2">
      <c r="A112" s="18"/>
      <c r="B112" s="96"/>
      <c r="C112" s="96"/>
      <c r="D112" s="96"/>
      <c r="E112" s="96"/>
      <c r="F112" s="96"/>
      <c r="G112" s="96"/>
      <c r="H112" s="96"/>
      <c r="I112" s="96"/>
      <c r="J112" s="96"/>
      <c r="K112" s="96"/>
      <c r="L112" s="96"/>
      <c r="M112" s="96"/>
      <c r="N112" s="96"/>
      <c r="O112" s="96"/>
      <c r="P112" s="96"/>
      <c r="Q112" s="4"/>
      <c r="R112" s="96"/>
      <c r="S112" s="96"/>
      <c r="T112" s="4"/>
      <c r="U112" s="168"/>
      <c r="V112" s="96"/>
      <c r="W112" s="4"/>
      <c r="X112" s="96"/>
      <c r="Y112" s="96"/>
      <c r="Z112" s="96"/>
      <c r="AA112" s="96"/>
      <c r="AB112" s="96"/>
      <c r="AC112" s="96"/>
      <c r="AD112" s="96"/>
      <c r="AE112" s="96"/>
      <c r="AF112" s="96"/>
      <c r="AG112" s="96"/>
      <c r="AH112" s="96"/>
      <c r="AI112" s="96"/>
      <c r="AJ112" s="96"/>
      <c r="AK112" s="96"/>
      <c r="AL112" s="96"/>
      <c r="AM112" s="34"/>
    </row>
    <row r="113" spans="1:39" ht="15" x14ac:dyDescent="0.2">
      <c r="A113" s="18"/>
      <c r="B113" s="96"/>
      <c r="C113" s="96"/>
      <c r="D113" s="96"/>
      <c r="E113" s="96"/>
      <c r="F113" s="96"/>
      <c r="G113" s="96"/>
      <c r="H113" s="96"/>
      <c r="I113" s="96" t="s">
        <v>106</v>
      </c>
      <c r="J113" s="96"/>
      <c r="K113" s="96"/>
      <c r="L113" s="96"/>
      <c r="M113" s="160"/>
      <c r="N113" s="96"/>
      <c r="O113" s="96"/>
      <c r="P113" s="96"/>
      <c r="Q113" s="4"/>
      <c r="R113" s="96"/>
      <c r="S113" s="96"/>
      <c r="T113" s="4"/>
      <c r="U113" s="168"/>
      <c r="V113" s="96"/>
      <c r="W113" s="4"/>
      <c r="X113" s="96"/>
      <c r="Y113" s="96"/>
      <c r="Z113" s="96"/>
      <c r="AA113" s="96"/>
      <c r="AB113" s="96"/>
      <c r="AC113" s="96"/>
      <c r="AD113" s="96"/>
      <c r="AE113" s="96" t="s">
        <v>153</v>
      </c>
      <c r="AF113" s="96"/>
      <c r="AG113" s="96"/>
      <c r="AH113" s="96"/>
      <c r="AI113" s="96"/>
      <c r="AJ113" s="96"/>
      <c r="AK113" s="160"/>
      <c r="AL113" s="96"/>
      <c r="AM113" s="34"/>
    </row>
    <row r="114" spans="1:39" ht="15" x14ac:dyDescent="0.2">
      <c r="A114" s="18"/>
      <c r="B114" s="96"/>
      <c r="C114" s="96"/>
      <c r="D114" s="96"/>
      <c r="E114" s="96"/>
      <c r="F114" s="96"/>
      <c r="G114" s="96"/>
      <c r="H114" s="96"/>
      <c r="I114" s="96"/>
      <c r="J114" s="96"/>
      <c r="K114" s="96"/>
      <c r="L114" s="96"/>
      <c r="M114" s="96"/>
      <c r="N114" s="96"/>
      <c r="O114" s="96"/>
      <c r="P114" s="96"/>
      <c r="Q114" s="96"/>
      <c r="R114" s="96"/>
      <c r="S114" s="96"/>
      <c r="T114" s="4"/>
      <c r="U114" s="168"/>
      <c r="V114" s="96"/>
      <c r="W114" s="96"/>
      <c r="X114" s="96"/>
      <c r="Y114" s="96"/>
      <c r="Z114" s="96"/>
      <c r="AA114" s="96"/>
      <c r="AB114" s="96"/>
      <c r="AC114" s="96"/>
      <c r="AD114" s="96"/>
      <c r="AE114" s="96"/>
      <c r="AF114" s="96"/>
      <c r="AG114" s="96"/>
      <c r="AH114" s="96"/>
      <c r="AI114" s="96"/>
      <c r="AJ114" s="96"/>
      <c r="AK114" s="96"/>
      <c r="AL114" s="96"/>
      <c r="AM114" s="34"/>
    </row>
    <row r="115" spans="1:39" ht="12.95" customHeight="1" x14ac:dyDescent="0.2">
      <c r="A115" s="321" t="s">
        <v>184</v>
      </c>
      <c r="B115" s="322"/>
      <c r="C115" s="322"/>
      <c r="D115" s="322"/>
      <c r="E115" s="322"/>
      <c r="F115" s="322"/>
      <c r="G115" s="322"/>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2"/>
      <c r="AD115" s="322"/>
      <c r="AE115" s="322"/>
      <c r="AF115" s="322"/>
      <c r="AG115" s="322"/>
      <c r="AH115" s="322"/>
      <c r="AI115" s="322"/>
      <c r="AJ115" s="322"/>
      <c r="AK115" s="322"/>
      <c r="AL115" s="322"/>
      <c r="AM115" s="323"/>
    </row>
    <row r="116" spans="1:39" ht="15.95" customHeight="1" x14ac:dyDescent="0.2">
      <c r="A116" s="324"/>
      <c r="B116" s="325"/>
      <c r="C116" s="325"/>
      <c r="D116" s="325"/>
      <c r="E116" s="325"/>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25"/>
      <c r="AD116" s="325"/>
      <c r="AE116" s="325"/>
      <c r="AF116" s="325"/>
      <c r="AG116" s="325"/>
      <c r="AH116" s="325"/>
      <c r="AI116" s="325"/>
      <c r="AJ116" s="325"/>
      <c r="AK116" s="325"/>
      <c r="AL116" s="325"/>
      <c r="AM116" s="326"/>
    </row>
    <row r="117" spans="1:39" ht="15.95" customHeight="1" x14ac:dyDescent="0.2">
      <c r="A117" s="327"/>
      <c r="B117" s="328"/>
      <c r="C117" s="328"/>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8"/>
      <c r="AD117" s="328"/>
      <c r="AE117" s="328"/>
      <c r="AF117" s="328"/>
      <c r="AG117" s="328"/>
      <c r="AH117" s="328"/>
      <c r="AI117" s="328"/>
      <c r="AJ117" s="328"/>
      <c r="AK117" s="328"/>
      <c r="AL117" s="328"/>
      <c r="AM117" s="329"/>
    </row>
    <row r="118" spans="1:39" ht="12.75" customHeight="1" x14ac:dyDescent="0.2">
      <c r="A118" s="18"/>
      <c r="B118" s="96"/>
      <c r="N118" s="96"/>
      <c r="O118" s="96"/>
      <c r="P118" s="96"/>
      <c r="Q118" s="96"/>
      <c r="R118" s="96"/>
      <c r="S118" s="32"/>
      <c r="T118" s="170"/>
      <c r="U118" s="4"/>
      <c r="V118" s="96"/>
      <c r="W118" s="96"/>
      <c r="X118" s="96"/>
      <c r="Y118" s="96"/>
      <c r="Z118" s="96"/>
      <c r="AA118" s="96"/>
      <c r="AB118" s="96"/>
      <c r="AC118" s="96"/>
      <c r="AD118" s="96"/>
      <c r="AE118" s="96"/>
      <c r="AF118" s="96"/>
      <c r="AG118" s="96"/>
      <c r="AH118" s="96"/>
      <c r="AI118" s="96"/>
      <c r="AJ118" s="96"/>
      <c r="AK118" s="96"/>
      <c r="AL118" s="96"/>
      <c r="AM118" s="34"/>
    </row>
    <row r="119" spans="1:39" ht="15" x14ac:dyDescent="0.2">
      <c r="A119" s="18"/>
      <c r="B119" s="96"/>
      <c r="C119" s="96" t="s">
        <v>112</v>
      </c>
      <c r="D119" s="96"/>
      <c r="E119" s="96"/>
      <c r="F119" s="96"/>
      <c r="G119" s="96"/>
      <c r="H119" s="96"/>
      <c r="I119" s="96"/>
      <c r="J119" s="96"/>
      <c r="K119" s="96"/>
      <c r="L119" s="96"/>
      <c r="M119" s="171"/>
      <c r="N119" s="96"/>
      <c r="O119" s="96" t="s">
        <v>113</v>
      </c>
      <c r="P119" s="96"/>
      <c r="Q119" s="96"/>
      <c r="R119" s="96"/>
      <c r="S119" s="96"/>
      <c r="T119" s="96"/>
      <c r="U119" s="96"/>
      <c r="V119" s="96"/>
      <c r="W119" s="96"/>
      <c r="X119" s="96"/>
      <c r="Y119" s="96"/>
      <c r="Z119" s="96"/>
      <c r="AA119" s="96"/>
      <c r="AB119" s="96"/>
      <c r="AC119" s="96"/>
      <c r="AD119" s="96"/>
      <c r="AE119" s="96"/>
      <c r="AF119" s="96"/>
      <c r="AG119" s="96"/>
      <c r="AH119" s="96"/>
      <c r="AI119" s="96"/>
      <c r="AJ119" s="96"/>
      <c r="AK119" s="96"/>
      <c r="AL119" s="96"/>
      <c r="AM119" s="34"/>
    </row>
    <row r="120" spans="1:39" ht="15" x14ac:dyDescent="0.2">
      <c r="A120" s="18"/>
      <c r="B120" s="96"/>
      <c r="C120" s="330"/>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331"/>
      <c r="AE120" s="331"/>
      <c r="AF120" s="331"/>
      <c r="AG120" s="331"/>
      <c r="AH120" s="331"/>
      <c r="AI120" s="331"/>
      <c r="AJ120" s="331"/>
      <c r="AK120" s="332"/>
      <c r="AL120" s="96"/>
      <c r="AM120" s="34"/>
    </row>
    <row r="121" spans="1:39" ht="15" x14ac:dyDescent="0.2">
      <c r="A121" s="18"/>
      <c r="B121" s="96"/>
      <c r="C121" s="333"/>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334"/>
      <c r="AE121" s="334"/>
      <c r="AF121" s="334"/>
      <c r="AG121" s="334"/>
      <c r="AH121" s="334"/>
      <c r="AI121" s="334"/>
      <c r="AJ121" s="334"/>
      <c r="AK121" s="335"/>
      <c r="AL121" s="96"/>
      <c r="AM121" s="34"/>
    </row>
    <row r="122" spans="1:39" ht="12" customHeight="1" x14ac:dyDescent="0.2">
      <c r="A122" s="18"/>
      <c r="B122" s="96"/>
      <c r="C122" s="333"/>
      <c r="D122" s="334"/>
      <c r="E122" s="334"/>
      <c r="F122" s="334"/>
      <c r="G122" s="334"/>
      <c r="H122" s="334"/>
      <c r="I122" s="334"/>
      <c r="J122" s="334"/>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4"/>
      <c r="AJ122" s="334"/>
      <c r="AK122" s="335"/>
      <c r="AL122" s="96"/>
      <c r="AM122" s="34"/>
    </row>
    <row r="123" spans="1:39" ht="12" customHeight="1" x14ac:dyDescent="0.2">
      <c r="A123" s="18"/>
      <c r="B123" s="96"/>
      <c r="C123" s="333"/>
      <c r="D123" s="334"/>
      <c r="E123" s="334"/>
      <c r="F123" s="334"/>
      <c r="G123" s="334"/>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335"/>
      <c r="AL123" s="96"/>
      <c r="AM123" s="34"/>
    </row>
    <row r="124" spans="1:39" ht="12" customHeight="1" x14ac:dyDescent="0.2">
      <c r="A124" s="18"/>
      <c r="B124" s="96"/>
      <c r="C124" s="336"/>
      <c r="D124" s="337"/>
      <c r="E124" s="337"/>
      <c r="F124" s="337"/>
      <c r="G124" s="337"/>
      <c r="H124" s="337"/>
      <c r="I124" s="337"/>
      <c r="J124" s="337"/>
      <c r="K124" s="337"/>
      <c r="L124" s="337"/>
      <c r="M124" s="337"/>
      <c r="N124" s="337"/>
      <c r="O124" s="337"/>
      <c r="P124" s="337"/>
      <c r="Q124" s="337"/>
      <c r="R124" s="337"/>
      <c r="S124" s="337"/>
      <c r="T124" s="337"/>
      <c r="U124" s="337"/>
      <c r="V124" s="337"/>
      <c r="W124" s="337"/>
      <c r="X124" s="337"/>
      <c r="Y124" s="337"/>
      <c r="Z124" s="337"/>
      <c r="AA124" s="337"/>
      <c r="AB124" s="337"/>
      <c r="AC124" s="337"/>
      <c r="AD124" s="337"/>
      <c r="AE124" s="337"/>
      <c r="AF124" s="337"/>
      <c r="AG124" s="337"/>
      <c r="AH124" s="337"/>
      <c r="AI124" s="337"/>
      <c r="AJ124" s="337"/>
      <c r="AK124" s="338"/>
      <c r="AL124" s="96"/>
      <c r="AM124" s="34"/>
    </row>
    <row r="125" spans="1:39" ht="12" customHeight="1" x14ac:dyDescent="0.2">
      <c r="A125" s="18"/>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6"/>
      <c r="AL125" s="96"/>
      <c r="AM125" s="34"/>
    </row>
    <row r="126" spans="1:39" ht="15" x14ac:dyDescent="0.2">
      <c r="A126" s="18"/>
      <c r="B126" s="96"/>
      <c r="C126" s="96" t="s">
        <v>198</v>
      </c>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96"/>
      <c r="AG126" s="96"/>
      <c r="AH126" s="96"/>
      <c r="AI126" s="96"/>
      <c r="AJ126" s="96"/>
      <c r="AK126" s="96"/>
      <c r="AL126" s="96"/>
      <c r="AM126" s="34"/>
    </row>
    <row r="127" spans="1:39" ht="15" x14ac:dyDescent="0.2">
      <c r="A127" s="18"/>
      <c r="B127" s="96"/>
      <c r="C127" s="330"/>
      <c r="D127" s="331"/>
      <c r="E127" s="331"/>
      <c r="F127" s="331"/>
      <c r="G127" s="331"/>
      <c r="H127" s="331"/>
      <c r="I127" s="331"/>
      <c r="J127" s="331"/>
      <c r="K127" s="331"/>
      <c r="L127" s="331"/>
      <c r="M127" s="331"/>
      <c r="N127" s="331"/>
      <c r="O127" s="331"/>
      <c r="P127" s="331"/>
      <c r="Q127" s="331"/>
      <c r="R127" s="331"/>
      <c r="S127" s="331"/>
      <c r="T127" s="331"/>
      <c r="U127" s="331"/>
      <c r="V127" s="331"/>
      <c r="W127" s="331"/>
      <c r="X127" s="331"/>
      <c r="Y127" s="331"/>
      <c r="Z127" s="331"/>
      <c r="AA127" s="331"/>
      <c r="AB127" s="331"/>
      <c r="AC127" s="331"/>
      <c r="AD127" s="331"/>
      <c r="AE127" s="331"/>
      <c r="AF127" s="331"/>
      <c r="AG127" s="331"/>
      <c r="AH127" s="331"/>
      <c r="AI127" s="331"/>
      <c r="AJ127" s="331"/>
      <c r="AK127" s="332"/>
      <c r="AL127" s="96"/>
      <c r="AM127" s="34"/>
    </row>
    <row r="128" spans="1:39" ht="15" x14ac:dyDescent="0.2">
      <c r="A128" s="18"/>
      <c r="B128" s="96"/>
      <c r="C128" s="333"/>
      <c r="D128" s="334"/>
      <c r="E128" s="334"/>
      <c r="F128" s="334"/>
      <c r="G128" s="334"/>
      <c r="H128" s="334"/>
      <c r="I128" s="334"/>
      <c r="J128" s="334"/>
      <c r="K128" s="334"/>
      <c r="L128" s="334"/>
      <c r="M128" s="334"/>
      <c r="N128" s="334"/>
      <c r="O128" s="334"/>
      <c r="P128" s="334"/>
      <c r="Q128" s="334"/>
      <c r="R128" s="334"/>
      <c r="S128" s="334"/>
      <c r="T128" s="334"/>
      <c r="U128" s="334"/>
      <c r="V128" s="334"/>
      <c r="W128" s="334"/>
      <c r="X128" s="334"/>
      <c r="Y128" s="334"/>
      <c r="Z128" s="334"/>
      <c r="AA128" s="334"/>
      <c r="AB128" s="334"/>
      <c r="AC128" s="334"/>
      <c r="AD128" s="334"/>
      <c r="AE128" s="334"/>
      <c r="AF128" s="334"/>
      <c r="AG128" s="334"/>
      <c r="AH128" s="334"/>
      <c r="AI128" s="334"/>
      <c r="AJ128" s="334"/>
      <c r="AK128" s="335"/>
      <c r="AL128" s="96"/>
      <c r="AM128" s="34"/>
    </row>
    <row r="129" spans="1:39" ht="12" customHeight="1" x14ac:dyDescent="0.2">
      <c r="A129" s="18"/>
      <c r="B129" s="96"/>
      <c r="C129" s="333"/>
      <c r="D129" s="334"/>
      <c r="E129" s="334"/>
      <c r="F129" s="334"/>
      <c r="G129" s="334"/>
      <c r="H129" s="334"/>
      <c r="I129" s="334"/>
      <c r="J129" s="334"/>
      <c r="K129" s="334"/>
      <c r="L129" s="334"/>
      <c r="M129" s="334"/>
      <c r="N129" s="334"/>
      <c r="O129" s="334"/>
      <c r="P129" s="334"/>
      <c r="Q129" s="334"/>
      <c r="R129" s="334"/>
      <c r="S129" s="334"/>
      <c r="T129" s="334"/>
      <c r="U129" s="334"/>
      <c r="V129" s="334"/>
      <c r="W129" s="334"/>
      <c r="X129" s="334"/>
      <c r="Y129" s="334"/>
      <c r="Z129" s="334"/>
      <c r="AA129" s="334"/>
      <c r="AB129" s="334"/>
      <c r="AC129" s="334"/>
      <c r="AD129" s="334"/>
      <c r="AE129" s="334"/>
      <c r="AF129" s="334"/>
      <c r="AG129" s="334"/>
      <c r="AH129" s="334"/>
      <c r="AI129" s="334"/>
      <c r="AJ129" s="334"/>
      <c r="AK129" s="335"/>
      <c r="AL129" s="96"/>
      <c r="AM129" s="34"/>
    </row>
    <row r="130" spans="1:39" ht="12" customHeight="1" x14ac:dyDescent="0.2">
      <c r="A130" s="18"/>
      <c r="B130" s="96"/>
      <c r="C130" s="333"/>
      <c r="D130" s="334"/>
      <c r="E130" s="334"/>
      <c r="F130" s="334"/>
      <c r="G130" s="334"/>
      <c r="H130" s="334"/>
      <c r="I130" s="334"/>
      <c r="J130" s="334"/>
      <c r="K130" s="334"/>
      <c r="L130" s="334"/>
      <c r="M130" s="334"/>
      <c r="N130" s="334"/>
      <c r="O130" s="334"/>
      <c r="P130" s="334"/>
      <c r="Q130" s="334"/>
      <c r="R130" s="334"/>
      <c r="S130" s="334"/>
      <c r="T130" s="334"/>
      <c r="U130" s="334"/>
      <c r="V130" s="334"/>
      <c r="W130" s="334"/>
      <c r="X130" s="334"/>
      <c r="Y130" s="334"/>
      <c r="Z130" s="334"/>
      <c r="AA130" s="334"/>
      <c r="AB130" s="334"/>
      <c r="AC130" s="334"/>
      <c r="AD130" s="334"/>
      <c r="AE130" s="334"/>
      <c r="AF130" s="334"/>
      <c r="AG130" s="334"/>
      <c r="AH130" s="334"/>
      <c r="AI130" s="334"/>
      <c r="AJ130" s="334"/>
      <c r="AK130" s="335"/>
      <c r="AL130" s="96"/>
      <c r="AM130" s="34"/>
    </row>
    <row r="131" spans="1:39" ht="12" customHeight="1" x14ac:dyDescent="0.2">
      <c r="A131" s="18"/>
      <c r="B131" s="96"/>
      <c r="C131" s="336"/>
      <c r="D131" s="337"/>
      <c r="E131" s="337"/>
      <c r="F131" s="337"/>
      <c r="G131" s="337"/>
      <c r="H131" s="337"/>
      <c r="I131" s="337"/>
      <c r="J131" s="337"/>
      <c r="K131" s="337"/>
      <c r="L131" s="337"/>
      <c r="M131" s="337"/>
      <c r="N131" s="337"/>
      <c r="O131" s="337"/>
      <c r="P131" s="337"/>
      <c r="Q131" s="337"/>
      <c r="R131" s="337"/>
      <c r="S131" s="337"/>
      <c r="T131" s="337"/>
      <c r="U131" s="337"/>
      <c r="V131" s="337"/>
      <c r="W131" s="337"/>
      <c r="X131" s="337"/>
      <c r="Y131" s="337"/>
      <c r="Z131" s="337"/>
      <c r="AA131" s="337"/>
      <c r="AB131" s="337"/>
      <c r="AC131" s="337"/>
      <c r="AD131" s="337"/>
      <c r="AE131" s="337"/>
      <c r="AF131" s="337"/>
      <c r="AG131" s="337"/>
      <c r="AH131" s="337"/>
      <c r="AI131" s="337"/>
      <c r="AJ131" s="337"/>
      <c r="AK131" s="338"/>
      <c r="AL131" s="96"/>
      <c r="AM131" s="34"/>
    </row>
    <row r="132" spans="1:39" ht="22.5" customHeight="1" thickBot="1" x14ac:dyDescent="0.25">
      <c r="A132" s="172"/>
      <c r="B132" s="173"/>
      <c r="C132" s="173"/>
      <c r="D132" s="173"/>
      <c r="E132" s="173"/>
      <c r="F132" s="173"/>
      <c r="G132" s="173"/>
      <c r="H132" s="173"/>
      <c r="I132" s="173"/>
      <c r="J132" s="173"/>
      <c r="K132" s="173"/>
      <c r="L132" s="173"/>
      <c r="M132" s="173"/>
      <c r="N132" s="173"/>
      <c r="O132" s="173"/>
      <c r="P132" s="173"/>
      <c r="Q132" s="173"/>
      <c r="R132" s="173"/>
      <c r="S132" s="173"/>
      <c r="T132" s="173"/>
      <c r="U132" s="173"/>
      <c r="V132" s="173"/>
      <c r="W132" s="173"/>
      <c r="X132" s="173"/>
      <c r="Y132" s="173"/>
      <c r="Z132" s="173"/>
      <c r="AA132" s="173"/>
      <c r="AB132" s="173"/>
      <c r="AC132" s="173"/>
      <c r="AD132" s="173"/>
      <c r="AE132" s="173"/>
      <c r="AF132" s="173"/>
      <c r="AG132" s="173"/>
      <c r="AH132" s="173"/>
      <c r="AI132" s="173"/>
      <c r="AJ132" s="173"/>
      <c r="AK132" s="173"/>
      <c r="AL132" s="173"/>
      <c r="AM132" s="104"/>
    </row>
    <row r="133" spans="1:39" ht="15.75" thickTop="1" x14ac:dyDescent="0.2">
      <c r="B133" s="105"/>
      <c r="C133" s="105"/>
      <c r="D133" s="105"/>
      <c r="E133" s="105"/>
      <c r="F133" s="105"/>
      <c r="G133" s="105"/>
      <c r="H133" s="105"/>
      <c r="I133" s="105"/>
      <c r="J133" s="105"/>
      <c r="K133" s="105"/>
      <c r="L133" s="105"/>
      <c r="M133" s="105"/>
      <c r="N133" s="105"/>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c r="AK133" s="105"/>
      <c r="AL133" s="105"/>
      <c r="AM133" s="105"/>
    </row>
    <row r="134" spans="1:39" ht="15" x14ac:dyDescent="0.2">
      <c r="B134" s="105"/>
      <c r="C134" s="105"/>
      <c r="D134" s="105"/>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row>
    <row r="135" spans="1:39" ht="15" x14ac:dyDescent="0.2">
      <c r="B135" s="105"/>
      <c r="C135" s="105"/>
      <c r="D135" s="105"/>
      <c r="E135" s="105"/>
      <c r="F135" s="105"/>
      <c r="G135" s="105"/>
      <c r="H135" s="105"/>
      <c r="I135" s="105"/>
      <c r="J135" s="105"/>
      <c r="K135" s="105"/>
      <c r="L135" s="105"/>
      <c r="M135" s="105"/>
      <c r="N135" s="105"/>
      <c r="O135" s="105"/>
      <c r="P135" s="105"/>
      <c r="Q135" s="105"/>
      <c r="R135" s="105"/>
      <c r="S135" s="105"/>
      <c r="T135" s="105"/>
      <c r="U135" s="105"/>
      <c r="V135" s="105"/>
      <c r="W135" s="105"/>
      <c r="X135" s="105"/>
      <c r="Y135" s="105"/>
      <c r="Z135" s="105"/>
      <c r="AA135" s="105"/>
      <c r="AB135" s="105"/>
      <c r="AC135" s="105"/>
      <c r="AD135" s="105"/>
      <c r="AE135" s="105"/>
      <c r="AF135" s="105"/>
      <c r="AG135" s="105"/>
      <c r="AH135" s="105"/>
      <c r="AI135" s="105"/>
      <c r="AJ135" s="105"/>
      <c r="AK135" s="105"/>
      <c r="AL135" s="105"/>
      <c r="AM135" s="105"/>
    </row>
    <row r="136" spans="1:39" ht="15" x14ac:dyDescent="0.2">
      <c r="B136" s="105"/>
      <c r="C136" s="105"/>
      <c r="D136" s="105"/>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row>
    <row r="137" spans="1:39" ht="15" x14ac:dyDescent="0.2">
      <c r="B137" s="105"/>
      <c r="C137" s="105"/>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c r="AK137" s="105"/>
      <c r="AL137" s="105"/>
      <c r="AM137" s="105"/>
    </row>
    <row r="138" spans="1:39" ht="15" x14ac:dyDescent="0.2">
      <c r="B138" s="105"/>
      <c r="C138" s="105"/>
      <c r="D138" s="105"/>
      <c r="E138" s="105"/>
      <c r="F138" s="105"/>
      <c r="G138" s="105"/>
      <c r="H138" s="105"/>
      <c r="I138" s="105"/>
      <c r="J138" s="105"/>
      <c r="K138" s="105"/>
      <c r="L138" s="105"/>
      <c r="M138" s="105"/>
      <c r="N138" s="105"/>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5"/>
      <c r="AK138" s="105"/>
      <c r="AL138" s="105"/>
      <c r="AM138" s="105"/>
    </row>
    <row r="139" spans="1:39" ht="15" x14ac:dyDescent="0.2">
      <c r="B139" s="105"/>
      <c r="C139" s="105"/>
      <c r="D139" s="105"/>
      <c r="E139" s="105"/>
      <c r="F139" s="105"/>
      <c r="G139" s="105"/>
      <c r="H139" s="105"/>
      <c r="I139" s="105"/>
      <c r="J139" s="105"/>
      <c r="K139" s="105"/>
      <c r="L139" s="105"/>
      <c r="M139" s="105"/>
      <c r="N139" s="105"/>
      <c r="O139" s="105"/>
      <c r="P139" s="105"/>
      <c r="Q139" s="105"/>
      <c r="R139" s="105"/>
      <c r="S139" s="105"/>
      <c r="T139" s="105"/>
      <c r="U139" s="105"/>
      <c r="V139" s="105"/>
      <c r="W139" s="105"/>
      <c r="X139" s="105"/>
      <c r="Y139" s="105"/>
      <c r="Z139" s="105"/>
      <c r="AA139" s="105"/>
      <c r="AB139" s="105"/>
      <c r="AC139" s="105"/>
      <c r="AD139" s="105"/>
      <c r="AE139" s="105"/>
      <c r="AF139" s="105"/>
      <c r="AG139" s="105"/>
      <c r="AH139" s="105"/>
      <c r="AI139" s="105"/>
      <c r="AJ139" s="105"/>
      <c r="AK139" s="105"/>
      <c r="AL139" s="105"/>
      <c r="AM139" s="105"/>
    </row>
    <row r="140" spans="1:39" ht="15" x14ac:dyDescent="0.2">
      <c r="B140" s="105"/>
      <c r="C140" s="105"/>
      <c r="D140" s="105"/>
      <c r="E140" s="105"/>
      <c r="F140" s="105"/>
      <c r="G140" s="105"/>
      <c r="H140" s="105"/>
      <c r="I140" s="105"/>
      <c r="J140" s="105"/>
      <c r="K140" s="105"/>
      <c r="L140" s="105"/>
      <c r="M140" s="105"/>
      <c r="N140" s="105"/>
      <c r="O140" s="105"/>
      <c r="P140" s="105"/>
      <c r="Q140" s="105"/>
      <c r="R140" s="105"/>
      <c r="S140" s="105"/>
      <c r="T140" s="105"/>
      <c r="U140" s="105"/>
      <c r="V140" s="105"/>
      <c r="W140" s="105"/>
      <c r="X140" s="105"/>
      <c r="Y140" s="105"/>
      <c r="Z140" s="105"/>
      <c r="AA140" s="105"/>
      <c r="AB140" s="105"/>
      <c r="AC140" s="105"/>
      <c r="AD140" s="105"/>
      <c r="AE140" s="105"/>
      <c r="AF140" s="105"/>
      <c r="AG140" s="105"/>
      <c r="AH140" s="105"/>
      <c r="AI140" s="105"/>
      <c r="AJ140" s="105"/>
      <c r="AK140" s="105"/>
      <c r="AL140" s="105"/>
      <c r="AM140" s="105"/>
    </row>
    <row r="141" spans="1:39" ht="15" x14ac:dyDescent="0.2">
      <c r="B141" s="105"/>
      <c r="C141" s="105"/>
      <c r="D141" s="105"/>
      <c r="E141" s="105"/>
      <c r="F141" s="105"/>
      <c r="G141" s="105"/>
      <c r="H141" s="105"/>
      <c r="I141" s="105"/>
      <c r="J141" s="105"/>
      <c r="K141" s="105"/>
      <c r="L141" s="105"/>
      <c r="M141" s="105"/>
      <c r="N141" s="105"/>
      <c r="O141" s="105"/>
      <c r="P141" s="105"/>
      <c r="Q141" s="105"/>
      <c r="R141" s="105"/>
      <c r="S141" s="105"/>
      <c r="T141" s="105"/>
      <c r="U141" s="105"/>
      <c r="V141" s="105"/>
      <c r="W141" s="105"/>
      <c r="X141" s="105"/>
      <c r="Y141" s="105"/>
      <c r="Z141" s="105"/>
      <c r="AA141" s="105"/>
      <c r="AB141" s="105"/>
      <c r="AC141" s="105"/>
      <c r="AD141" s="105"/>
      <c r="AE141" s="105"/>
      <c r="AF141" s="105"/>
      <c r="AG141" s="105"/>
      <c r="AH141" s="105"/>
      <c r="AI141" s="105"/>
      <c r="AJ141" s="105"/>
      <c r="AK141" s="105"/>
      <c r="AL141" s="105"/>
      <c r="AM141" s="105"/>
    </row>
    <row r="142" spans="1:39" ht="15" x14ac:dyDescent="0.2">
      <c r="B142" s="105"/>
      <c r="C142" s="105"/>
      <c r="D142" s="105"/>
      <c r="E142" s="105"/>
      <c r="F142" s="105"/>
      <c r="G142" s="105"/>
      <c r="H142" s="105"/>
      <c r="I142" s="105"/>
      <c r="J142" s="105"/>
      <c r="K142" s="105"/>
      <c r="L142" s="105"/>
      <c r="M142" s="105"/>
      <c r="N142" s="105"/>
      <c r="O142" s="105"/>
      <c r="P142" s="105"/>
      <c r="Q142" s="105"/>
      <c r="R142" s="105"/>
      <c r="S142" s="105"/>
      <c r="T142" s="105"/>
      <c r="U142" s="105"/>
      <c r="V142" s="105"/>
      <c r="W142" s="105"/>
      <c r="X142" s="105"/>
      <c r="Y142" s="105"/>
      <c r="Z142" s="105"/>
      <c r="AA142" s="105"/>
      <c r="AB142" s="105"/>
      <c r="AC142" s="105"/>
      <c r="AD142" s="105"/>
      <c r="AE142" s="105"/>
      <c r="AF142" s="105"/>
      <c r="AG142" s="105"/>
      <c r="AH142" s="105"/>
      <c r="AI142" s="105"/>
      <c r="AJ142" s="105"/>
      <c r="AK142" s="105"/>
      <c r="AL142" s="105"/>
      <c r="AM142" s="105"/>
    </row>
    <row r="143" spans="1:39" ht="15" x14ac:dyDescent="0.2">
      <c r="B143" s="105"/>
      <c r="C143" s="105"/>
      <c r="D143" s="105"/>
      <c r="E143" s="105"/>
      <c r="F143" s="105"/>
      <c r="G143" s="105"/>
      <c r="H143" s="105"/>
      <c r="I143" s="105"/>
      <c r="J143" s="105"/>
      <c r="K143" s="105"/>
      <c r="L143" s="105"/>
      <c r="M143" s="105"/>
      <c r="N143" s="105"/>
      <c r="O143" s="105"/>
      <c r="P143" s="105"/>
      <c r="Q143" s="105"/>
      <c r="R143" s="105"/>
      <c r="S143" s="105"/>
      <c r="T143" s="105"/>
      <c r="U143" s="105"/>
      <c r="V143" s="105"/>
      <c r="W143" s="105"/>
      <c r="X143" s="105"/>
      <c r="Y143" s="105"/>
      <c r="Z143" s="105"/>
      <c r="AA143" s="105"/>
      <c r="AB143" s="105"/>
      <c r="AC143" s="105"/>
      <c r="AD143" s="105"/>
      <c r="AE143" s="105"/>
      <c r="AF143" s="105"/>
      <c r="AG143" s="105"/>
      <c r="AH143" s="105"/>
      <c r="AI143" s="105"/>
      <c r="AJ143" s="105"/>
      <c r="AK143" s="105"/>
      <c r="AL143" s="105"/>
      <c r="AM143" s="105"/>
    </row>
    <row r="144" spans="1:39" ht="15" x14ac:dyDescent="0.2">
      <c r="B144" s="105"/>
      <c r="C144" s="105"/>
      <c r="D144" s="105"/>
      <c r="E144" s="105"/>
      <c r="F144" s="105"/>
      <c r="G144" s="105"/>
      <c r="H144" s="105"/>
      <c r="I144" s="105"/>
      <c r="J144" s="105"/>
      <c r="K144" s="105"/>
      <c r="L144" s="105"/>
      <c r="M144" s="105"/>
      <c r="N144" s="105"/>
      <c r="O144" s="105"/>
      <c r="P144" s="105"/>
      <c r="Q144" s="105"/>
      <c r="R144" s="105"/>
      <c r="S144" s="105"/>
      <c r="T144" s="105"/>
      <c r="U144" s="105"/>
      <c r="V144" s="105"/>
      <c r="W144" s="105"/>
      <c r="X144" s="105"/>
      <c r="Y144" s="105"/>
      <c r="Z144" s="105"/>
      <c r="AA144" s="105"/>
      <c r="AB144" s="105"/>
      <c r="AC144" s="105"/>
      <c r="AD144" s="105"/>
      <c r="AE144" s="105"/>
      <c r="AF144" s="105"/>
      <c r="AG144" s="105"/>
      <c r="AH144" s="105"/>
      <c r="AI144" s="105"/>
      <c r="AJ144" s="105"/>
      <c r="AK144" s="105"/>
      <c r="AL144" s="105"/>
      <c r="AM144" s="105"/>
    </row>
    <row r="145" spans="2:39" ht="15" x14ac:dyDescent="0.2">
      <c r="B145" s="105"/>
      <c r="C145" s="105"/>
      <c r="D145" s="105"/>
      <c r="E145" s="105"/>
      <c r="F145" s="105"/>
      <c r="G145" s="105"/>
      <c r="H145" s="105"/>
      <c r="I145" s="105"/>
      <c r="J145" s="105"/>
      <c r="K145" s="105"/>
      <c r="L145" s="105"/>
      <c r="M145" s="105"/>
      <c r="N145" s="105"/>
      <c r="O145" s="105"/>
      <c r="P145" s="105"/>
      <c r="Q145" s="105"/>
      <c r="R145" s="105"/>
      <c r="S145" s="105"/>
      <c r="T145" s="105"/>
      <c r="U145" s="105"/>
      <c r="V145" s="105"/>
      <c r="W145" s="105"/>
      <c r="X145" s="105"/>
      <c r="Y145" s="105"/>
      <c r="Z145" s="105"/>
      <c r="AA145" s="105"/>
      <c r="AB145" s="105"/>
      <c r="AC145" s="105"/>
      <c r="AD145" s="105"/>
      <c r="AE145" s="105"/>
      <c r="AF145" s="105"/>
      <c r="AG145" s="105"/>
      <c r="AH145" s="105"/>
      <c r="AI145" s="105"/>
      <c r="AJ145" s="105"/>
      <c r="AK145" s="105"/>
      <c r="AL145" s="105"/>
      <c r="AM145" s="105"/>
    </row>
    <row r="146" spans="2:39" ht="15" x14ac:dyDescent="0.2">
      <c r="B146" s="105"/>
      <c r="C146" s="105"/>
      <c r="D146" s="105"/>
      <c r="E146" s="105"/>
      <c r="F146" s="105"/>
      <c r="G146" s="105"/>
      <c r="H146" s="105"/>
      <c r="I146" s="105"/>
      <c r="J146" s="105"/>
      <c r="K146" s="105"/>
      <c r="L146" s="105"/>
      <c r="M146" s="105"/>
      <c r="N146" s="105"/>
      <c r="O146" s="105"/>
      <c r="P146" s="105"/>
      <c r="Q146" s="105"/>
      <c r="R146" s="105"/>
      <c r="S146" s="105"/>
      <c r="T146" s="105"/>
      <c r="U146" s="105"/>
      <c r="V146" s="105"/>
      <c r="W146" s="105"/>
      <c r="X146" s="105"/>
      <c r="Y146" s="105"/>
      <c r="Z146" s="105"/>
      <c r="AA146" s="105"/>
      <c r="AB146" s="105"/>
      <c r="AC146" s="105"/>
      <c r="AD146" s="105"/>
      <c r="AE146" s="105"/>
      <c r="AF146" s="105"/>
      <c r="AG146" s="105"/>
      <c r="AH146" s="105"/>
      <c r="AI146" s="105"/>
      <c r="AJ146" s="105"/>
      <c r="AK146" s="105"/>
      <c r="AL146" s="105"/>
      <c r="AM146" s="105"/>
    </row>
    <row r="147" spans="2:39" ht="15" x14ac:dyDescent="0.2">
      <c r="B147" s="105"/>
      <c r="C147" s="105"/>
      <c r="D147" s="105"/>
      <c r="E147" s="105"/>
      <c r="F147" s="105"/>
      <c r="G147" s="105"/>
      <c r="H147" s="105"/>
      <c r="I147" s="105"/>
      <c r="J147" s="105"/>
      <c r="K147" s="105"/>
      <c r="L147" s="105"/>
      <c r="M147" s="105"/>
      <c r="N147" s="105"/>
      <c r="O147" s="105"/>
      <c r="P147" s="105"/>
      <c r="Q147" s="105"/>
      <c r="R147" s="105"/>
      <c r="S147" s="105"/>
      <c r="T147" s="105"/>
      <c r="U147" s="105"/>
      <c r="V147" s="105"/>
      <c r="W147" s="105"/>
      <c r="X147" s="105"/>
      <c r="Y147" s="105"/>
      <c r="Z147" s="105"/>
      <c r="AA147" s="105"/>
      <c r="AB147" s="105"/>
      <c r="AC147" s="105"/>
      <c r="AD147" s="105"/>
      <c r="AE147" s="105"/>
      <c r="AF147" s="105"/>
      <c r="AG147" s="105"/>
      <c r="AH147" s="105"/>
      <c r="AI147" s="105"/>
      <c r="AJ147" s="105"/>
      <c r="AK147" s="105"/>
      <c r="AL147" s="105"/>
      <c r="AM147" s="105"/>
    </row>
    <row r="148" spans="2:39" ht="15" x14ac:dyDescent="0.2">
      <c r="B148" s="105"/>
      <c r="C148" s="105"/>
      <c r="D148" s="105"/>
      <c r="E148" s="105"/>
      <c r="F148" s="105"/>
      <c r="G148" s="105"/>
      <c r="H148" s="105"/>
      <c r="I148" s="105"/>
      <c r="J148" s="105"/>
      <c r="K148" s="105"/>
      <c r="L148" s="105"/>
      <c r="M148" s="105"/>
      <c r="N148" s="105"/>
      <c r="O148" s="105"/>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c r="AK148" s="105"/>
      <c r="AL148" s="105"/>
      <c r="AM148" s="105"/>
    </row>
    <row r="149" spans="2:39" ht="15" x14ac:dyDescent="0.2">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c r="AA149" s="105"/>
      <c r="AB149" s="105"/>
      <c r="AC149" s="105"/>
      <c r="AD149" s="105"/>
      <c r="AE149" s="105"/>
      <c r="AF149" s="105"/>
      <c r="AG149" s="105"/>
      <c r="AH149" s="105"/>
      <c r="AI149" s="105"/>
      <c r="AJ149" s="105"/>
      <c r="AK149" s="105"/>
      <c r="AL149" s="105"/>
      <c r="AM149" s="105"/>
    </row>
    <row r="150" spans="2:39" ht="15" x14ac:dyDescent="0.2">
      <c r="B150" s="105"/>
      <c r="C150" s="105"/>
      <c r="D150" s="105"/>
      <c r="E150" s="105"/>
      <c r="F150" s="105"/>
      <c r="G150" s="105"/>
      <c r="H150" s="105"/>
      <c r="I150" s="105"/>
      <c r="J150" s="105"/>
      <c r="K150" s="105"/>
      <c r="L150" s="105"/>
      <c r="M150" s="105"/>
      <c r="N150" s="105"/>
      <c r="O150" s="105"/>
      <c r="P150" s="105"/>
      <c r="Q150" s="105"/>
      <c r="R150" s="105"/>
      <c r="S150" s="105"/>
      <c r="T150" s="105"/>
      <c r="U150" s="105"/>
      <c r="V150" s="105"/>
      <c r="W150" s="105"/>
      <c r="X150" s="105"/>
      <c r="Y150" s="105"/>
      <c r="Z150" s="105"/>
      <c r="AA150" s="105"/>
      <c r="AB150" s="105"/>
      <c r="AC150" s="105"/>
      <c r="AD150" s="105"/>
      <c r="AE150" s="105"/>
      <c r="AF150" s="105"/>
      <c r="AG150" s="105"/>
      <c r="AH150" s="105"/>
      <c r="AI150" s="105"/>
      <c r="AJ150" s="105"/>
      <c r="AK150" s="105"/>
      <c r="AL150" s="105"/>
      <c r="AM150" s="105"/>
    </row>
    <row r="151" spans="2:39" ht="15" x14ac:dyDescent="0.2">
      <c r="B151" s="105"/>
      <c r="C151" s="105"/>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05"/>
      <c r="AA151" s="105"/>
      <c r="AB151" s="105"/>
      <c r="AC151" s="105"/>
      <c r="AD151" s="105"/>
      <c r="AE151" s="105"/>
      <c r="AF151" s="105"/>
      <c r="AG151" s="105"/>
      <c r="AH151" s="105"/>
      <c r="AI151" s="105"/>
      <c r="AJ151" s="105"/>
      <c r="AK151" s="105"/>
      <c r="AL151" s="105"/>
      <c r="AM151" s="105"/>
    </row>
    <row r="152" spans="2:39" ht="15" x14ac:dyDescent="0.2">
      <c r="B152" s="105"/>
      <c r="C152" s="105"/>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5"/>
      <c r="AM152" s="105"/>
    </row>
    <row r="153" spans="2:39" ht="15" x14ac:dyDescent="0.2">
      <c r="B153" s="105"/>
      <c r="C153" s="105"/>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105"/>
    </row>
    <row r="154" spans="2:39" ht="15" x14ac:dyDescent="0.2">
      <c r="B154" s="105"/>
      <c r="C154" s="105"/>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105"/>
    </row>
    <row r="155" spans="2:39" ht="15" x14ac:dyDescent="0.2">
      <c r="B155" s="105"/>
      <c r="C155" s="105"/>
      <c r="D155" s="105"/>
      <c r="E155" s="105"/>
      <c r="F155" s="105"/>
      <c r="G155" s="105"/>
      <c r="H155" s="105"/>
      <c r="I155" s="105"/>
      <c r="J155" s="105"/>
      <c r="K155" s="105"/>
      <c r="L155" s="105"/>
      <c r="M155" s="105"/>
      <c r="N155" s="105"/>
      <c r="O155" s="105"/>
      <c r="P155" s="105"/>
      <c r="Q155" s="105"/>
      <c r="R155" s="105"/>
      <c r="S155" s="105"/>
      <c r="T155" s="105"/>
      <c r="U155" s="105"/>
      <c r="V155" s="105"/>
      <c r="W155" s="105"/>
      <c r="X155" s="105"/>
      <c r="Y155" s="105"/>
      <c r="Z155" s="105"/>
      <c r="AA155" s="105"/>
      <c r="AB155" s="105"/>
      <c r="AC155" s="105"/>
      <c r="AD155" s="105"/>
      <c r="AE155" s="105"/>
      <c r="AF155" s="105"/>
      <c r="AG155" s="105"/>
      <c r="AH155" s="105"/>
      <c r="AI155" s="105"/>
      <c r="AJ155" s="105"/>
      <c r="AK155" s="105"/>
      <c r="AL155" s="105"/>
      <c r="AM155" s="105"/>
    </row>
    <row r="156" spans="2:39" ht="15" x14ac:dyDescent="0.2">
      <c r="B156" s="105"/>
      <c r="C156" s="105"/>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105"/>
    </row>
    <row r="157" spans="2:39" ht="15" x14ac:dyDescent="0.2">
      <c r="B157" s="105"/>
      <c r="C157" s="105"/>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5"/>
      <c r="Z157" s="105"/>
      <c r="AA157" s="105"/>
      <c r="AB157" s="105"/>
      <c r="AC157" s="105"/>
      <c r="AD157" s="105"/>
      <c r="AE157" s="105"/>
      <c r="AF157" s="105"/>
      <c r="AG157" s="105"/>
      <c r="AH157" s="105"/>
      <c r="AI157" s="105"/>
      <c r="AJ157" s="105"/>
      <c r="AK157" s="105"/>
      <c r="AL157" s="105"/>
      <c r="AM157" s="105"/>
    </row>
    <row r="158" spans="2:39" ht="15" x14ac:dyDescent="0.2">
      <c r="B158" s="105"/>
      <c r="C158" s="105"/>
      <c r="D158" s="105"/>
      <c r="E158" s="105"/>
      <c r="F158" s="105"/>
      <c r="G158" s="105"/>
      <c r="H158" s="105"/>
      <c r="I158" s="105"/>
      <c r="J158" s="105"/>
      <c r="K158" s="105"/>
      <c r="L158" s="105"/>
      <c r="M158" s="105"/>
      <c r="N158" s="105"/>
      <c r="O158" s="105"/>
      <c r="P158" s="105"/>
      <c r="Q158" s="105"/>
      <c r="R158" s="105"/>
      <c r="S158" s="105"/>
      <c r="T158" s="105"/>
      <c r="U158" s="105"/>
      <c r="V158" s="105"/>
      <c r="W158" s="105"/>
      <c r="X158" s="105"/>
      <c r="Y158" s="105"/>
      <c r="Z158" s="105"/>
      <c r="AA158" s="105"/>
      <c r="AB158" s="105"/>
      <c r="AC158" s="105"/>
      <c r="AD158" s="105"/>
      <c r="AE158" s="105"/>
      <c r="AF158" s="105"/>
      <c r="AG158" s="105"/>
      <c r="AH158" s="105"/>
      <c r="AI158" s="105"/>
      <c r="AJ158" s="105"/>
      <c r="AK158" s="105"/>
      <c r="AL158" s="105"/>
      <c r="AM158" s="105"/>
    </row>
    <row r="159" spans="2:39" ht="15" x14ac:dyDescent="0.2">
      <c r="B159" s="105"/>
      <c r="C159" s="105"/>
      <c r="D159" s="105"/>
      <c r="E159" s="105"/>
      <c r="F159" s="105"/>
      <c r="G159" s="105"/>
      <c r="H159" s="105"/>
      <c r="I159" s="105"/>
      <c r="J159" s="105"/>
      <c r="K159" s="105"/>
      <c r="L159" s="105"/>
      <c r="M159" s="105"/>
      <c r="N159" s="105"/>
      <c r="O159" s="105"/>
      <c r="P159" s="105"/>
      <c r="Q159" s="105"/>
      <c r="R159" s="105"/>
      <c r="S159" s="105"/>
      <c r="T159" s="105"/>
      <c r="U159" s="105"/>
      <c r="V159" s="105"/>
      <c r="W159" s="105"/>
      <c r="X159" s="105"/>
      <c r="Y159" s="105"/>
      <c r="Z159" s="105"/>
      <c r="AA159" s="105"/>
      <c r="AB159" s="105"/>
      <c r="AC159" s="105"/>
      <c r="AD159" s="105"/>
      <c r="AE159" s="105"/>
      <c r="AF159" s="105"/>
      <c r="AG159" s="105"/>
      <c r="AH159" s="105"/>
      <c r="AI159" s="105"/>
      <c r="AJ159" s="105"/>
      <c r="AK159" s="105"/>
      <c r="AL159" s="105"/>
      <c r="AM159" s="105"/>
    </row>
    <row r="160" spans="2:39" ht="15" x14ac:dyDescent="0.2">
      <c r="B160" s="105"/>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105"/>
    </row>
    <row r="161" spans="2:39" ht="15" x14ac:dyDescent="0.2">
      <c r="B161" s="105"/>
      <c r="C161" s="105"/>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05"/>
      <c r="AA161" s="105"/>
      <c r="AB161" s="105"/>
      <c r="AC161" s="105"/>
      <c r="AD161" s="105"/>
      <c r="AE161" s="105"/>
      <c r="AF161" s="105"/>
      <c r="AG161" s="105"/>
      <c r="AH161" s="105"/>
      <c r="AI161" s="105"/>
      <c r="AJ161" s="105"/>
      <c r="AK161" s="105"/>
      <c r="AL161" s="105"/>
      <c r="AM161" s="105"/>
    </row>
    <row r="162" spans="2:39" ht="15" x14ac:dyDescent="0.2">
      <c r="B162" s="105"/>
      <c r="C162" s="105"/>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c r="AB162" s="105"/>
      <c r="AC162" s="105"/>
      <c r="AD162" s="105"/>
      <c r="AE162" s="105"/>
      <c r="AF162" s="105"/>
      <c r="AG162" s="105"/>
      <c r="AH162" s="105"/>
      <c r="AI162" s="105"/>
      <c r="AJ162" s="105"/>
      <c r="AK162" s="105"/>
      <c r="AL162" s="105"/>
      <c r="AM162" s="105"/>
    </row>
    <row r="163" spans="2:39" ht="15" x14ac:dyDescent="0.2">
      <c r="B163" s="105"/>
      <c r="C163" s="105"/>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5"/>
      <c r="Z163" s="105"/>
      <c r="AA163" s="105"/>
      <c r="AB163" s="105"/>
      <c r="AC163" s="105"/>
      <c r="AD163" s="105"/>
      <c r="AE163" s="105"/>
      <c r="AF163" s="105"/>
      <c r="AG163" s="105"/>
      <c r="AH163" s="105"/>
      <c r="AI163" s="105"/>
      <c r="AJ163" s="105"/>
      <c r="AK163" s="105"/>
      <c r="AL163" s="105"/>
      <c r="AM163" s="105"/>
    </row>
    <row r="164" spans="2:39" ht="15" x14ac:dyDescent="0.2">
      <c r="B164" s="105"/>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c r="AA164" s="105"/>
      <c r="AB164" s="105"/>
      <c r="AC164" s="105"/>
      <c r="AD164" s="105"/>
      <c r="AE164" s="105"/>
      <c r="AF164" s="105"/>
      <c r="AG164" s="105"/>
      <c r="AH164" s="105"/>
      <c r="AI164" s="105"/>
      <c r="AJ164" s="105"/>
      <c r="AK164" s="105"/>
      <c r="AL164" s="105"/>
      <c r="AM164" s="105"/>
    </row>
    <row r="165" spans="2:39" ht="15" x14ac:dyDescent="0.2">
      <c r="B165" s="105"/>
      <c r="C165" s="105"/>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5"/>
      <c r="AA165" s="105"/>
      <c r="AB165" s="105"/>
      <c r="AC165" s="105"/>
      <c r="AD165" s="105"/>
      <c r="AE165" s="105"/>
      <c r="AF165" s="105"/>
      <c r="AG165" s="105"/>
      <c r="AH165" s="105"/>
      <c r="AI165" s="105"/>
      <c r="AJ165" s="105"/>
      <c r="AK165" s="105"/>
      <c r="AL165" s="105"/>
      <c r="AM165" s="105"/>
    </row>
    <row r="166" spans="2:39" ht="15" x14ac:dyDescent="0.2">
      <c r="B166" s="105"/>
      <c r="C166" s="105"/>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5"/>
      <c r="AA166" s="105"/>
      <c r="AB166" s="105"/>
      <c r="AC166" s="105"/>
      <c r="AD166" s="105"/>
      <c r="AE166" s="105"/>
      <c r="AF166" s="105"/>
      <c r="AG166" s="105"/>
      <c r="AH166" s="105"/>
      <c r="AI166" s="105"/>
      <c r="AJ166" s="105"/>
      <c r="AK166" s="105"/>
      <c r="AL166" s="105"/>
      <c r="AM166" s="105"/>
    </row>
    <row r="167" spans="2:39" ht="15" x14ac:dyDescent="0.2">
      <c r="B167" s="105"/>
      <c r="C167" s="105"/>
      <c r="D167" s="105"/>
      <c r="E167" s="105"/>
      <c r="F167" s="105"/>
      <c r="G167" s="105"/>
      <c r="H167" s="105"/>
      <c r="I167" s="105"/>
      <c r="J167" s="105"/>
      <c r="K167" s="105"/>
      <c r="L167" s="105"/>
      <c r="M167" s="105"/>
      <c r="N167" s="105"/>
      <c r="O167" s="105"/>
      <c r="P167" s="105"/>
      <c r="Q167" s="105"/>
      <c r="R167" s="105"/>
      <c r="S167" s="105"/>
      <c r="T167" s="105"/>
      <c r="U167" s="105"/>
      <c r="V167" s="105"/>
      <c r="W167" s="105"/>
      <c r="X167" s="105"/>
      <c r="Y167" s="105"/>
      <c r="Z167" s="105"/>
      <c r="AA167" s="105"/>
      <c r="AB167" s="105"/>
      <c r="AC167" s="105"/>
      <c r="AD167" s="105"/>
      <c r="AE167" s="105"/>
      <c r="AF167" s="105"/>
      <c r="AG167" s="105"/>
      <c r="AH167" s="105"/>
      <c r="AI167" s="105"/>
      <c r="AJ167" s="105"/>
      <c r="AK167" s="105"/>
      <c r="AL167" s="105"/>
      <c r="AM167" s="105"/>
    </row>
    <row r="168" spans="2:39" ht="15" x14ac:dyDescent="0.2">
      <c r="B168" s="105"/>
      <c r="C168" s="105"/>
      <c r="D168" s="105"/>
      <c r="E168" s="105"/>
      <c r="F168" s="105"/>
      <c r="G168" s="105"/>
      <c r="H168" s="105"/>
      <c r="I168" s="105"/>
      <c r="J168" s="105"/>
      <c r="K168" s="105"/>
      <c r="L168" s="105"/>
      <c r="M168" s="105"/>
      <c r="N168" s="105"/>
      <c r="O168" s="105"/>
      <c r="P168" s="105"/>
      <c r="Q168" s="105"/>
      <c r="R168" s="105"/>
      <c r="S168" s="105"/>
      <c r="T168" s="105"/>
      <c r="U168" s="105"/>
      <c r="V168" s="105"/>
      <c r="W168" s="105"/>
      <c r="X168" s="105"/>
      <c r="Y168" s="105"/>
      <c r="Z168" s="105"/>
      <c r="AA168" s="105"/>
      <c r="AB168" s="105"/>
      <c r="AC168" s="105"/>
      <c r="AD168" s="105"/>
      <c r="AE168" s="105"/>
      <c r="AF168" s="105"/>
      <c r="AG168" s="105"/>
      <c r="AH168" s="105"/>
      <c r="AI168" s="105"/>
      <c r="AJ168" s="105"/>
      <c r="AK168" s="105"/>
      <c r="AL168" s="105"/>
      <c r="AM168" s="105"/>
    </row>
    <row r="169" spans="2:39" ht="15" x14ac:dyDescent="0.2">
      <c r="B169" s="105"/>
      <c r="C169" s="105"/>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5"/>
      <c r="Z169" s="105"/>
      <c r="AA169" s="105"/>
      <c r="AB169" s="105"/>
      <c r="AC169" s="105"/>
      <c r="AD169" s="105"/>
      <c r="AE169" s="105"/>
      <c r="AF169" s="105"/>
      <c r="AG169" s="105"/>
      <c r="AH169" s="105"/>
      <c r="AI169" s="105"/>
      <c r="AJ169" s="105"/>
      <c r="AK169" s="105"/>
      <c r="AL169" s="105"/>
      <c r="AM169" s="105"/>
    </row>
    <row r="170" spans="2:39" ht="15" x14ac:dyDescent="0.2">
      <c r="B170" s="105"/>
      <c r="C170" s="105"/>
      <c r="D170" s="105"/>
      <c r="E170" s="105"/>
      <c r="F170" s="105"/>
      <c r="G170" s="105"/>
      <c r="H170" s="105"/>
      <c r="I170" s="105"/>
      <c r="J170" s="105"/>
      <c r="K170" s="105"/>
      <c r="L170" s="105"/>
      <c r="M170" s="105"/>
      <c r="N170" s="105"/>
      <c r="O170" s="105"/>
      <c r="P170" s="105"/>
      <c r="Q170" s="105"/>
      <c r="R170" s="105"/>
      <c r="S170" s="105"/>
      <c r="T170" s="105"/>
      <c r="U170" s="105"/>
      <c r="V170" s="105"/>
      <c r="W170" s="105"/>
      <c r="X170" s="105"/>
      <c r="Y170" s="105"/>
      <c r="Z170" s="105"/>
      <c r="AA170" s="105"/>
      <c r="AB170" s="105"/>
      <c r="AC170" s="105"/>
      <c r="AD170" s="105"/>
      <c r="AE170" s="105"/>
      <c r="AF170" s="105"/>
      <c r="AG170" s="105"/>
      <c r="AH170" s="105"/>
      <c r="AI170" s="105"/>
      <c r="AJ170" s="105"/>
      <c r="AK170" s="105"/>
      <c r="AL170" s="105"/>
      <c r="AM170" s="105"/>
    </row>
    <row r="171" spans="2:39" ht="15" x14ac:dyDescent="0.2">
      <c r="B171" s="105"/>
      <c r="C171" s="105"/>
      <c r="D171" s="105"/>
      <c r="E171" s="105"/>
      <c r="F171" s="105"/>
      <c r="G171" s="105"/>
      <c r="H171" s="105"/>
      <c r="I171" s="105"/>
      <c r="J171" s="105"/>
      <c r="K171" s="105"/>
      <c r="L171" s="105"/>
      <c r="M171" s="105"/>
      <c r="N171" s="105"/>
      <c r="O171" s="105"/>
      <c r="P171" s="105"/>
      <c r="Q171" s="105"/>
      <c r="R171" s="105"/>
      <c r="S171" s="105"/>
      <c r="T171" s="105"/>
      <c r="U171" s="105"/>
      <c r="V171" s="105"/>
      <c r="W171" s="105"/>
      <c r="X171" s="105"/>
      <c r="Y171" s="105"/>
      <c r="Z171" s="105"/>
      <c r="AA171" s="105"/>
      <c r="AB171" s="105"/>
      <c r="AC171" s="105"/>
      <c r="AD171" s="105"/>
      <c r="AE171" s="105"/>
      <c r="AF171" s="105"/>
      <c r="AG171" s="105"/>
      <c r="AH171" s="105"/>
      <c r="AI171" s="105"/>
      <c r="AJ171" s="105"/>
      <c r="AK171" s="105"/>
      <c r="AL171" s="105"/>
      <c r="AM171" s="105"/>
    </row>
    <row r="172" spans="2:39" ht="15" x14ac:dyDescent="0.2">
      <c r="B172" s="105"/>
      <c r="C172" s="105"/>
      <c r="D172" s="105"/>
      <c r="E172" s="105"/>
      <c r="F172" s="105"/>
      <c r="G172" s="105"/>
      <c r="H172" s="105"/>
      <c r="I172" s="105"/>
      <c r="J172" s="105"/>
      <c r="K172" s="105"/>
      <c r="L172" s="105"/>
      <c r="M172" s="105"/>
      <c r="N172" s="105"/>
      <c r="O172" s="105"/>
      <c r="P172" s="105"/>
      <c r="Q172" s="105"/>
      <c r="R172" s="105"/>
      <c r="S172" s="105"/>
      <c r="T172" s="105"/>
      <c r="U172" s="105"/>
      <c r="V172" s="105"/>
      <c r="W172" s="105"/>
      <c r="X172" s="105"/>
      <c r="Y172" s="105"/>
      <c r="Z172" s="105"/>
      <c r="AA172" s="105"/>
      <c r="AB172" s="105"/>
      <c r="AC172" s="105"/>
      <c r="AD172" s="105"/>
      <c r="AE172" s="105"/>
      <c r="AF172" s="105"/>
      <c r="AG172" s="105"/>
      <c r="AH172" s="105"/>
      <c r="AI172" s="105"/>
      <c r="AJ172" s="105"/>
      <c r="AK172" s="105"/>
      <c r="AL172" s="105"/>
      <c r="AM172" s="105"/>
    </row>
    <row r="173" spans="2:39" ht="15" x14ac:dyDescent="0.2">
      <c r="B173" s="105"/>
      <c r="C173" s="105"/>
      <c r="D173" s="105"/>
      <c r="E173" s="105"/>
      <c r="F173" s="105"/>
      <c r="G173" s="105"/>
      <c r="H173" s="105"/>
      <c r="I173" s="105"/>
      <c r="J173" s="105"/>
      <c r="K173" s="105"/>
      <c r="L173" s="105"/>
      <c r="M173" s="105"/>
      <c r="N173" s="105"/>
      <c r="O173" s="105"/>
      <c r="P173" s="105"/>
      <c r="Q173" s="105"/>
      <c r="R173" s="105"/>
      <c r="S173" s="105"/>
      <c r="T173" s="105"/>
      <c r="U173" s="105"/>
      <c r="V173" s="105"/>
      <c r="W173" s="105"/>
      <c r="X173" s="105"/>
      <c r="Y173" s="105"/>
      <c r="Z173" s="105"/>
      <c r="AA173" s="105"/>
      <c r="AB173" s="105"/>
      <c r="AC173" s="105"/>
      <c r="AD173" s="105"/>
      <c r="AE173" s="105"/>
      <c r="AF173" s="105"/>
      <c r="AG173" s="105"/>
      <c r="AH173" s="105"/>
      <c r="AI173" s="105"/>
      <c r="AJ173" s="105"/>
      <c r="AK173" s="105"/>
      <c r="AL173" s="105"/>
      <c r="AM173" s="105"/>
    </row>
    <row r="174" spans="2:39" ht="15" x14ac:dyDescent="0.2">
      <c r="B174" s="105"/>
      <c r="C174" s="105"/>
      <c r="D174" s="105"/>
      <c r="E174" s="105"/>
      <c r="F174" s="105"/>
      <c r="G174" s="105"/>
      <c r="H174" s="105"/>
      <c r="I174" s="105"/>
      <c r="J174" s="105"/>
      <c r="K174" s="105"/>
      <c r="L174" s="105"/>
      <c r="M174" s="105"/>
      <c r="N174" s="105"/>
      <c r="O174" s="105"/>
      <c r="P174" s="105"/>
      <c r="Q174" s="105"/>
      <c r="R174" s="105"/>
      <c r="S174" s="105"/>
      <c r="T174" s="105"/>
      <c r="U174" s="105"/>
      <c r="V174" s="105"/>
      <c r="W174" s="105"/>
      <c r="X174" s="105"/>
      <c r="Y174" s="105"/>
      <c r="Z174" s="105"/>
      <c r="AA174" s="105"/>
      <c r="AB174" s="105"/>
      <c r="AC174" s="105"/>
      <c r="AD174" s="105"/>
      <c r="AE174" s="105"/>
      <c r="AF174" s="105"/>
      <c r="AG174" s="105"/>
      <c r="AH174" s="105"/>
      <c r="AI174" s="105"/>
      <c r="AJ174" s="105"/>
      <c r="AK174" s="105"/>
      <c r="AL174" s="105"/>
      <c r="AM174" s="105"/>
    </row>
    <row r="175" spans="2:39" ht="15" x14ac:dyDescent="0.2">
      <c r="B175" s="105"/>
      <c r="C175" s="105"/>
      <c r="D175" s="105"/>
      <c r="E175" s="105"/>
      <c r="F175" s="105"/>
      <c r="G175" s="105"/>
      <c r="H175" s="105"/>
      <c r="I175" s="105"/>
      <c r="J175" s="105"/>
      <c r="K175" s="105"/>
      <c r="L175" s="105"/>
      <c r="M175" s="105"/>
      <c r="N175" s="105"/>
      <c r="O175" s="105"/>
      <c r="P175" s="105"/>
      <c r="Q175" s="105"/>
      <c r="R175" s="105"/>
      <c r="S175" s="105"/>
      <c r="T175" s="105"/>
      <c r="U175" s="105"/>
      <c r="V175" s="105"/>
      <c r="W175" s="105"/>
      <c r="X175" s="105"/>
      <c r="Y175" s="105"/>
      <c r="Z175" s="105"/>
      <c r="AA175" s="105"/>
      <c r="AB175" s="105"/>
      <c r="AC175" s="105"/>
      <c r="AD175" s="105"/>
      <c r="AE175" s="105"/>
      <c r="AF175" s="105"/>
      <c r="AG175" s="105"/>
      <c r="AH175" s="105"/>
      <c r="AI175" s="105"/>
      <c r="AJ175" s="105"/>
      <c r="AK175" s="105"/>
      <c r="AL175" s="105"/>
      <c r="AM175" s="105"/>
    </row>
    <row r="176" spans="2:39" ht="15" x14ac:dyDescent="0.2">
      <c r="B176" s="105"/>
      <c r="C176" s="105"/>
      <c r="D176" s="105"/>
      <c r="E176" s="105"/>
      <c r="F176" s="105"/>
      <c r="G176" s="105"/>
      <c r="H176" s="105"/>
      <c r="I176" s="105"/>
      <c r="J176" s="105"/>
      <c r="K176" s="105"/>
      <c r="L176" s="105"/>
      <c r="M176" s="105"/>
      <c r="N176" s="105"/>
      <c r="O176" s="105"/>
      <c r="P176" s="105"/>
      <c r="Q176" s="105"/>
      <c r="R176" s="105"/>
      <c r="S176" s="105"/>
      <c r="T176" s="105"/>
      <c r="U176" s="105"/>
      <c r="V176" s="105"/>
      <c r="W176" s="105"/>
      <c r="X176" s="105"/>
      <c r="Y176" s="105"/>
      <c r="Z176" s="105"/>
      <c r="AA176" s="105"/>
      <c r="AB176" s="105"/>
      <c r="AC176" s="105"/>
      <c r="AD176" s="105"/>
      <c r="AE176" s="105"/>
      <c r="AF176" s="105"/>
      <c r="AG176" s="105"/>
      <c r="AH176" s="105"/>
      <c r="AI176" s="105"/>
      <c r="AJ176" s="105"/>
      <c r="AK176" s="105"/>
      <c r="AL176" s="105"/>
      <c r="AM176" s="105"/>
    </row>
    <row r="177" spans="2:39" ht="15" x14ac:dyDescent="0.2">
      <c r="B177" s="105"/>
      <c r="C177" s="105"/>
      <c r="D177" s="105"/>
      <c r="E177" s="105"/>
      <c r="F177" s="105"/>
      <c r="G177" s="105"/>
      <c r="H177" s="105"/>
      <c r="I177" s="105"/>
      <c r="J177" s="105"/>
      <c r="K177" s="105"/>
      <c r="L177" s="105"/>
      <c r="M177" s="105"/>
      <c r="N177" s="105"/>
      <c r="O177" s="105"/>
      <c r="P177" s="105"/>
      <c r="Q177" s="105"/>
      <c r="R177" s="105"/>
      <c r="S177" s="105"/>
      <c r="T177" s="105"/>
      <c r="U177" s="105"/>
      <c r="V177" s="105"/>
      <c r="W177" s="105"/>
      <c r="X177" s="105"/>
      <c r="Y177" s="105"/>
      <c r="Z177" s="105"/>
      <c r="AA177" s="105"/>
      <c r="AB177" s="105"/>
      <c r="AC177" s="105"/>
      <c r="AD177" s="105"/>
      <c r="AE177" s="105"/>
      <c r="AF177" s="105"/>
      <c r="AG177" s="105"/>
      <c r="AH177" s="105"/>
      <c r="AI177" s="105"/>
      <c r="AJ177" s="105"/>
      <c r="AK177" s="105"/>
      <c r="AL177" s="105"/>
      <c r="AM177" s="105"/>
    </row>
    <row r="178" spans="2:39" ht="15" x14ac:dyDescent="0.2">
      <c r="B178" s="105"/>
      <c r="C178" s="105"/>
      <c r="D178" s="105"/>
      <c r="E178" s="105"/>
      <c r="F178" s="105"/>
      <c r="G178" s="105"/>
      <c r="H178" s="105"/>
      <c r="I178" s="105"/>
      <c r="J178" s="105"/>
      <c r="K178" s="105"/>
      <c r="L178" s="105"/>
      <c r="M178" s="105"/>
      <c r="N178" s="105"/>
      <c r="O178" s="105"/>
      <c r="P178" s="105"/>
      <c r="Q178" s="105"/>
      <c r="R178" s="105"/>
      <c r="S178" s="105"/>
      <c r="T178" s="105"/>
      <c r="U178" s="105"/>
      <c r="V178" s="105"/>
      <c r="W178" s="105"/>
      <c r="X178" s="105"/>
      <c r="Y178" s="105"/>
      <c r="Z178" s="105"/>
      <c r="AA178" s="105"/>
      <c r="AB178" s="105"/>
      <c r="AC178" s="105"/>
      <c r="AD178" s="105"/>
      <c r="AE178" s="105"/>
      <c r="AF178" s="105"/>
      <c r="AG178" s="105"/>
      <c r="AH178" s="105"/>
      <c r="AI178" s="105"/>
      <c r="AJ178" s="105"/>
      <c r="AK178" s="105"/>
      <c r="AL178" s="105"/>
      <c r="AM178" s="105"/>
    </row>
    <row r="179" spans="2:39" ht="15" x14ac:dyDescent="0.2">
      <c r="B179" s="105"/>
      <c r="C179" s="105"/>
      <c r="D179" s="105"/>
      <c r="E179" s="105"/>
      <c r="F179" s="105"/>
      <c r="G179" s="105"/>
      <c r="H179" s="105"/>
      <c r="I179" s="105"/>
      <c r="J179" s="105"/>
      <c r="K179" s="105"/>
      <c r="L179" s="105"/>
      <c r="M179" s="105"/>
      <c r="N179" s="105"/>
      <c r="O179" s="105"/>
      <c r="P179" s="105"/>
      <c r="Q179" s="105"/>
      <c r="R179" s="105"/>
      <c r="S179" s="105"/>
      <c r="T179" s="105"/>
      <c r="U179" s="105"/>
      <c r="V179" s="105"/>
      <c r="W179" s="105"/>
      <c r="X179" s="105"/>
      <c r="Y179" s="105"/>
      <c r="Z179" s="105"/>
      <c r="AA179" s="105"/>
      <c r="AB179" s="105"/>
      <c r="AC179" s="105"/>
      <c r="AD179" s="105"/>
      <c r="AE179" s="105"/>
      <c r="AF179" s="105"/>
      <c r="AG179" s="105"/>
      <c r="AH179" s="105"/>
      <c r="AI179" s="105"/>
      <c r="AJ179" s="105"/>
      <c r="AK179" s="105"/>
      <c r="AL179" s="105"/>
      <c r="AM179" s="105"/>
    </row>
    <row r="180" spans="2:39" ht="15" x14ac:dyDescent="0.2">
      <c r="B180" s="105"/>
      <c r="C180" s="105"/>
      <c r="D180" s="105"/>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105"/>
      <c r="AA180" s="105"/>
      <c r="AB180" s="105"/>
      <c r="AC180" s="105"/>
      <c r="AD180" s="105"/>
      <c r="AE180" s="105"/>
      <c r="AF180" s="105"/>
      <c r="AG180" s="105"/>
      <c r="AH180" s="105"/>
      <c r="AI180" s="105"/>
      <c r="AJ180" s="105"/>
      <c r="AK180" s="105"/>
      <c r="AL180" s="105"/>
      <c r="AM180" s="105"/>
    </row>
    <row r="181" spans="2:39" ht="15" x14ac:dyDescent="0.2">
      <c r="B181" s="105"/>
      <c r="C181" s="105"/>
      <c r="D181" s="105"/>
      <c r="E181" s="105"/>
      <c r="F181" s="105"/>
      <c r="G181" s="105"/>
      <c r="H181" s="105"/>
      <c r="I181" s="105"/>
      <c r="J181" s="105"/>
      <c r="K181" s="105"/>
      <c r="L181" s="105"/>
      <c r="M181" s="105"/>
      <c r="N181" s="105"/>
      <c r="O181" s="105"/>
      <c r="P181" s="105"/>
      <c r="Q181" s="105"/>
      <c r="R181" s="105"/>
      <c r="S181" s="105"/>
      <c r="T181" s="105"/>
      <c r="U181" s="105"/>
      <c r="V181" s="105"/>
      <c r="W181" s="105"/>
      <c r="X181" s="105"/>
      <c r="Y181" s="105"/>
      <c r="Z181" s="105"/>
      <c r="AA181" s="105"/>
      <c r="AB181" s="105"/>
      <c r="AC181" s="105"/>
      <c r="AD181" s="105"/>
      <c r="AE181" s="105"/>
      <c r="AF181" s="105"/>
      <c r="AG181" s="105"/>
      <c r="AH181" s="105"/>
      <c r="AI181" s="105"/>
      <c r="AJ181" s="105"/>
      <c r="AK181" s="105"/>
      <c r="AL181" s="105"/>
      <c r="AM181" s="105"/>
    </row>
    <row r="182" spans="2:39" ht="15" x14ac:dyDescent="0.2">
      <c r="B182" s="105"/>
      <c r="C182" s="105"/>
      <c r="D182" s="105"/>
      <c r="E182" s="105"/>
      <c r="F182" s="105"/>
      <c r="G182" s="105"/>
      <c r="H182" s="105"/>
      <c r="I182" s="105"/>
      <c r="J182" s="105"/>
      <c r="K182" s="105"/>
      <c r="L182" s="105"/>
      <c r="M182" s="105"/>
      <c r="N182" s="105"/>
      <c r="O182" s="105"/>
      <c r="P182" s="105"/>
      <c r="Q182" s="105"/>
      <c r="R182" s="105"/>
      <c r="S182" s="105"/>
      <c r="T182" s="105"/>
      <c r="U182" s="105"/>
      <c r="V182" s="105"/>
      <c r="W182" s="105"/>
      <c r="X182" s="105"/>
      <c r="Y182" s="105"/>
      <c r="Z182" s="105"/>
      <c r="AA182" s="105"/>
      <c r="AB182" s="105"/>
      <c r="AC182" s="105"/>
      <c r="AD182" s="105"/>
      <c r="AE182" s="105"/>
      <c r="AF182" s="105"/>
      <c r="AG182" s="105"/>
      <c r="AH182" s="105"/>
      <c r="AI182" s="105"/>
      <c r="AJ182" s="105"/>
      <c r="AK182" s="105"/>
      <c r="AL182" s="105"/>
      <c r="AM182" s="105"/>
    </row>
    <row r="183" spans="2:39" ht="15" x14ac:dyDescent="0.2">
      <c r="B183" s="105"/>
      <c r="C183" s="105"/>
      <c r="D183" s="105"/>
      <c r="E183" s="105"/>
      <c r="F183" s="105"/>
      <c r="G183" s="105"/>
      <c r="H183" s="105"/>
      <c r="I183" s="105"/>
      <c r="J183" s="105"/>
      <c r="K183" s="105"/>
      <c r="L183" s="105"/>
      <c r="M183" s="105"/>
      <c r="N183" s="105"/>
      <c r="O183" s="105"/>
      <c r="P183" s="105"/>
      <c r="Q183" s="105"/>
      <c r="R183" s="105"/>
      <c r="S183" s="105"/>
      <c r="T183" s="105"/>
      <c r="U183" s="105"/>
      <c r="V183" s="105"/>
      <c r="W183" s="105"/>
      <c r="X183" s="105"/>
      <c r="Y183" s="105"/>
      <c r="Z183" s="105"/>
      <c r="AA183" s="105"/>
      <c r="AB183" s="105"/>
      <c r="AC183" s="105"/>
      <c r="AD183" s="105"/>
      <c r="AE183" s="105"/>
      <c r="AF183" s="105"/>
      <c r="AG183" s="105"/>
      <c r="AH183" s="105"/>
      <c r="AI183" s="105"/>
      <c r="AJ183" s="105"/>
      <c r="AK183" s="105"/>
      <c r="AL183" s="105"/>
      <c r="AM183" s="105"/>
    </row>
    <row r="184" spans="2:39" ht="15" x14ac:dyDescent="0.2">
      <c r="B184" s="105"/>
      <c r="C184" s="105"/>
      <c r="D184" s="105"/>
      <c r="E184" s="105"/>
      <c r="F184" s="105"/>
      <c r="G184" s="105"/>
      <c r="H184" s="105"/>
      <c r="I184" s="105"/>
      <c r="J184" s="105"/>
      <c r="K184" s="105"/>
      <c r="L184" s="105"/>
      <c r="M184" s="105"/>
      <c r="N184" s="105"/>
      <c r="O184" s="105"/>
      <c r="P184" s="105"/>
      <c r="Q184" s="105"/>
      <c r="R184" s="105"/>
      <c r="S184" s="105"/>
      <c r="T184" s="105"/>
      <c r="U184" s="105"/>
      <c r="V184" s="105"/>
      <c r="W184" s="105"/>
      <c r="X184" s="105"/>
      <c r="Y184" s="105"/>
      <c r="Z184" s="105"/>
      <c r="AA184" s="105"/>
      <c r="AB184" s="105"/>
      <c r="AC184" s="105"/>
      <c r="AD184" s="105"/>
      <c r="AE184" s="105"/>
      <c r="AF184" s="105"/>
      <c r="AG184" s="105"/>
      <c r="AH184" s="105"/>
      <c r="AI184" s="105"/>
      <c r="AJ184" s="105"/>
      <c r="AK184" s="105"/>
      <c r="AL184" s="105"/>
      <c r="AM184" s="105"/>
    </row>
    <row r="185" spans="2:39" ht="15" x14ac:dyDescent="0.2">
      <c r="B185" s="105"/>
      <c r="C185" s="105"/>
      <c r="D185" s="105"/>
      <c r="E185" s="105"/>
      <c r="F185" s="105"/>
      <c r="G185" s="105"/>
      <c r="H185" s="105"/>
      <c r="I185" s="105"/>
      <c r="J185" s="105"/>
      <c r="K185" s="105"/>
      <c r="L185" s="105"/>
      <c r="M185" s="105"/>
      <c r="N185" s="105"/>
      <c r="O185" s="105"/>
      <c r="P185" s="105"/>
      <c r="Q185" s="105"/>
      <c r="R185" s="105"/>
      <c r="S185" s="105"/>
      <c r="T185" s="105"/>
      <c r="U185" s="105"/>
      <c r="V185" s="105"/>
      <c r="W185" s="105"/>
      <c r="X185" s="105"/>
      <c r="Y185" s="105"/>
      <c r="Z185" s="105"/>
      <c r="AA185" s="105"/>
      <c r="AB185" s="105"/>
      <c r="AC185" s="105"/>
      <c r="AD185" s="105"/>
      <c r="AE185" s="105"/>
      <c r="AF185" s="105"/>
      <c r="AG185" s="105"/>
      <c r="AH185" s="105"/>
      <c r="AI185" s="105"/>
      <c r="AJ185" s="105"/>
      <c r="AK185" s="105"/>
      <c r="AL185" s="105"/>
      <c r="AM185" s="105"/>
    </row>
    <row r="186" spans="2:39" ht="15" x14ac:dyDescent="0.2">
      <c r="B186" s="105"/>
      <c r="C186" s="105"/>
      <c r="D186" s="105"/>
      <c r="E186" s="105"/>
      <c r="F186" s="105"/>
      <c r="G186" s="105"/>
      <c r="H186" s="105"/>
      <c r="I186" s="105"/>
      <c r="J186" s="105"/>
      <c r="K186" s="105"/>
      <c r="L186" s="105"/>
      <c r="M186" s="105"/>
      <c r="N186" s="105"/>
      <c r="O186" s="105"/>
      <c r="P186" s="105"/>
      <c r="Q186" s="105"/>
      <c r="R186" s="105"/>
      <c r="S186" s="105"/>
      <c r="T186" s="105"/>
      <c r="U186" s="105"/>
      <c r="V186" s="105"/>
      <c r="W186" s="105"/>
      <c r="X186" s="105"/>
      <c r="Y186" s="105"/>
      <c r="Z186" s="105"/>
      <c r="AA186" s="105"/>
      <c r="AB186" s="105"/>
      <c r="AC186" s="105"/>
      <c r="AD186" s="105"/>
      <c r="AE186" s="105"/>
      <c r="AF186" s="105"/>
      <c r="AG186" s="105"/>
      <c r="AH186" s="105"/>
      <c r="AI186" s="105"/>
      <c r="AJ186" s="105"/>
      <c r="AK186" s="105"/>
      <c r="AL186" s="105"/>
      <c r="AM186" s="105"/>
    </row>
    <row r="187" spans="2:39" ht="15" x14ac:dyDescent="0.2">
      <c r="B187" s="105"/>
      <c r="C187" s="105"/>
      <c r="D187" s="105"/>
      <c r="E187" s="105"/>
      <c r="F187" s="105"/>
      <c r="G187" s="105"/>
      <c r="H187" s="105"/>
      <c r="I187" s="105"/>
      <c r="J187" s="105"/>
      <c r="K187" s="105"/>
      <c r="L187" s="105"/>
      <c r="M187" s="105"/>
      <c r="N187" s="105"/>
      <c r="O187" s="105"/>
      <c r="P187" s="105"/>
      <c r="Q187" s="105"/>
      <c r="R187" s="105"/>
      <c r="S187" s="105"/>
      <c r="T187" s="105"/>
      <c r="U187" s="105"/>
      <c r="V187" s="105"/>
      <c r="W187" s="105"/>
      <c r="X187" s="105"/>
      <c r="Y187" s="105"/>
      <c r="Z187" s="105"/>
      <c r="AA187" s="105"/>
      <c r="AB187" s="105"/>
      <c r="AC187" s="105"/>
      <c r="AD187" s="105"/>
      <c r="AE187" s="105"/>
      <c r="AF187" s="105"/>
      <c r="AG187" s="105"/>
      <c r="AH187" s="105"/>
      <c r="AI187" s="105"/>
      <c r="AJ187" s="105"/>
      <c r="AK187" s="105"/>
      <c r="AL187" s="105"/>
      <c r="AM187" s="105"/>
    </row>
    <row r="188" spans="2:39" ht="15" x14ac:dyDescent="0.2">
      <c r="B188" s="105"/>
      <c r="C188" s="105"/>
      <c r="D188" s="105"/>
      <c r="E188" s="105"/>
      <c r="F188" s="105"/>
      <c r="G188" s="105"/>
      <c r="H188" s="105"/>
      <c r="I188" s="105"/>
      <c r="J188" s="105"/>
      <c r="K188" s="105"/>
      <c r="L188" s="105"/>
      <c r="M188" s="105"/>
      <c r="N188" s="105"/>
      <c r="O188" s="105"/>
      <c r="P188" s="105"/>
      <c r="Q188" s="105"/>
      <c r="R188" s="105"/>
      <c r="S188" s="105"/>
      <c r="T188" s="105"/>
      <c r="U188" s="105"/>
      <c r="V188" s="105"/>
      <c r="W188" s="105"/>
      <c r="X188" s="105"/>
      <c r="Y188" s="105"/>
      <c r="Z188" s="105"/>
      <c r="AA188" s="105"/>
      <c r="AB188" s="105"/>
      <c r="AC188" s="105"/>
      <c r="AD188" s="105"/>
      <c r="AE188" s="105"/>
      <c r="AF188" s="105"/>
      <c r="AG188" s="105"/>
      <c r="AH188" s="105"/>
      <c r="AI188" s="105"/>
      <c r="AJ188" s="105"/>
      <c r="AK188" s="105"/>
      <c r="AL188" s="105"/>
      <c r="AM188" s="105"/>
    </row>
    <row r="189" spans="2:39" ht="15" x14ac:dyDescent="0.2">
      <c r="B189" s="105"/>
      <c r="C189" s="105"/>
      <c r="D189" s="105"/>
      <c r="E189" s="105"/>
      <c r="F189" s="105"/>
      <c r="G189" s="105"/>
      <c r="H189" s="105"/>
      <c r="I189" s="105"/>
      <c r="J189" s="105"/>
      <c r="K189" s="105"/>
      <c r="L189" s="105"/>
      <c r="M189" s="105"/>
      <c r="N189" s="105"/>
      <c r="O189" s="105"/>
      <c r="P189" s="105"/>
      <c r="Q189" s="105"/>
      <c r="R189" s="105"/>
      <c r="S189" s="105"/>
      <c r="T189" s="105"/>
      <c r="U189" s="105"/>
      <c r="V189" s="105"/>
      <c r="W189" s="105"/>
      <c r="X189" s="105"/>
      <c r="Y189" s="105"/>
      <c r="Z189" s="105"/>
      <c r="AA189" s="105"/>
      <c r="AB189" s="105"/>
      <c r="AC189" s="105"/>
      <c r="AD189" s="105"/>
      <c r="AE189" s="105"/>
      <c r="AF189" s="105"/>
      <c r="AG189" s="105"/>
      <c r="AH189" s="105"/>
      <c r="AI189" s="105"/>
      <c r="AJ189" s="105"/>
      <c r="AK189" s="105"/>
      <c r="AL189" s="105"/>
      <c r="AM189" s="105"/>
    </row>
    <row r="190" spans="2:39" ht="15" x14ac:dyDescent="0.2">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c r="AA190" s="105"/>
      <c r="AB190" s="105"/>
      <c r="AC190" s="105"/>
      <c r="AD190" s="105"/>
      <c r="AE190" s="105"/>
      <c r="AF190" s="105"/>
      <c r="AG190" s="105"/>
      <c r="AH190" s="105"/>
      <c r="AI190" s="105"/>
      <c r="AJ190" s="105"/>
      <c r="AK190" s="105"/>
      <c r="AL190" s="105"/>
      <c r="AM190" s="105"/>
    </row>
    <row r="191" spans="2:39" ht="15" x14ac:dyDescent="0.2">
      <c r="B191" s="105"/>
      <c r="C191" s="105"/>
      <c r="D191" s="105"/>
      <c r="E191" s="105"/>
      <c r="F191" s="105"/>
      <c r="G191" s="105"/>
      <c r="H191" s="105"/>
      <c r="I191" s="105"/>
      <c r="J191" s="105"/>
      <c r="K191" s="105"/>
      <c r="L191" s="105"/>
      <c r="M191" s="105"/>
      <c r="N191" s="105"/>
      <c r="O191" s="105"/>
      <c r="P191" s="105"/>
      <c r="Q191" s="105"/>
      <c r="R191" s="105"/>
      <c r="S191" s="105"/>
      <c r="T191" s="105"/>
      <c r="U191" s="105"/>
      <c r="V191" s="105"/>
      <c r="W191" s="105"/>
      <c r="X191" s="105"/>
      <c r="Y191" s="105"/>
      <c r="Z191" s="105"/>
      <c r="AA191" s="105"/>
      <c r="AB191" s="105"/>
      <c r="AC191" s="105"/>
      <c r="AD191" s="105"/>
      <c r="AE191" s="105"/>
      <c r="AF191" s="105"/>
      <c r="AG191" s="105"/>
      <c r="AH191" s="105"/>
      <c r="AI191" s="105"/>
      <c r="AJ191" s="105"/>
      <c r="AK191" s="105"/>
      <c r="AL191" s="105"/>
      <c r="AM191" s="105"/>
    </row>
    <row r="192" spans="2:39" ht="15" x14ac:dyDescent="0.2">
      <c r="B192" s="105"/>
      <c r="C192" s="105"/>
      <c r="D192" s="105"/>
      <c r="E192" s="105"/>
      <c r="F192" s="105"/>
      <c r="G192" s="105"/>
      <c r="H192" s="105"/>
      <c r="I192" s="105"/>
      <c r="J192" s="105"/>
      <c r="K192" s="105"/>
      <c r="L192" s="105"/>
      <c r="M192" s="105"/>
      <c r="N192" s="105"/>
      <c r="O192" s="105"/>
      <c r="P192" s="105"/>
      <c r="Q192" s="105"/>
      <c r="R192" s="105"/>
      <c r="S192" s="105"/>
      <c r="T192" s="105"/>
      <c r="U192" s="105"/>
      <c r="V192" s="105"/>
      <c r="W192" s="105"/>
      <c r="X192" s="105"/>
      <c r="Y192" s="105"/>
      <c r="Z192" s="105"/>
      <c r="AA192" s="105"/>
      <c r="AB192" s="105"/>
      <c r="AC192" s="105"/>
      <c r="AD192" s="105"/>
      <c r="AE192" s="105"/>
      <c r="AF192" s="105"/>
      <c r="AG192" s="105"/>
      <c r="AH192" s="105"/>
      <c r="AI192" s="105"/>
      <c r="AJ192" s="105"/>
      <c r="AK192" s="105"/>
      <c r="AL192" s="105"/>
      <c r="AM192" s="105"/>
    </row>
    <row r="193" spans="2:39" ht="15" x14ac:dyDescent="0.2">
      <c r="B193" s="105"/>
      <c r="C193" s="105"/>
      <c r="D193" s="105"/>
      <c r="E193" s="105"/>
      <c r="F193" s="105"/>
      <c r="G193" s="105"/>
      <c r="H193" s="105"/>
      <c r="I193" s="105"/>
      <c r="J193" s="105"/>
      <c r="K193" s="105"/>
      <c r="L193" s="105"/>
      <c r="M193" s="105"/>
      <c r="N193" s="105"/>
      <c r="O193" s="105"/>
      <c r="P193" s="105"/>
      <c r="Q193" s="105"/>
      <c r="R193" s="105"/>
      <c r="S193" s="105"/>
      <c r="T193" s="105"/>
      <c r="U193" s="105"/>
      <c r="V193" s="105"/>
      <c r="W193" s="105"/>
      <c r="X193" s="105"/>
      <c r="Y193" s="105"/>
      <c r="Z193" s="105"/>
      <c r="AA193" s="105"/>
      <c r="AB193" s="105"/>
      <c r="AC193" s="105"/>
      <c r="AD193" s="105"/>
      <c r="AE193" s="105"/>
      <c r="AF193" s="105"/>
      <c r="AG193" s="105"/>
      <c r="AH193" s="105"/>
      <c r="AI193" s="105"/>
      <c r="AJ193" s="105"/>
      <c r="AK193" s="105"/>
      <c r="AL193" s="105"/>
      <c r="AM193" s="105"/>
    </row>
    <row r="194" spans="2:39" ht="15" x14ac:dyDescent="0.2">
      <c r="B194" s="105"/>
      <c r="C194" s="105"/>
      <c r="D194" s="105"/>
      <c r="E194" s="105"/>
      <c r="F194" s="105"/>
      <c r="G194" s="105"/>
      <c r="H194" s="105"/>
      <c r="I194" s="105"/>
      <c r="J194" s="105"/>
      <c r="K194" s="105"/>
      <c r="L194" s="105"/>
      <c r="M194" s="105"/>
      <c r="N194" s="105"/>
      <c r="O194" s="105"/>
      <c r="P194" s="105"/>
      <c r="Q194" s="105"/>
      <c r="R194" s="105"/>
      <c r="S194" s="105"/>
      <c r="T194" s="105"/>
      <c r="U194" s="105"/>
      <c r="V194" s="105"/>
      <c r="W194" s="105"/>
      <c r="X194" s="105"/>
      <c r="Y194" s="105"/>
      <c r="Z194" s="105"/>
      <c r="AA194" s="105"/>
      <c r="AB194" s="105"/>
      <c r="AC194" s="105"/>
      <c r="AD194" s="105"/>
      <c r="AE194" s="105"/>
      <c r="AF194" s="105"/>
      <c r="AG194" s="105"/>
      <c r="AH194" s="105"/>
      <c r="AI194" s="105"/>
      <c r="AJ194" s="105"/>
      <c r="AK194" s="105"/>
      <c r="AL194" s="105"/>
      <c r="AM194" s="105"/>
    </row>
    <row r="195" spans="2:39" ht="15" x14ac:dyDescent="0.2">
      <c r="B195" s="105"/>
      <c r="C195" s="105"/>
      <c r="D195" s="105"/>
      <c r="E195" s="105"/>
      <c r="F195" s="105"/>
      <c r="G195" s="105"/>
      <c r="H195" s="105"/>
      <c r="I195" s="105"/>
      <c r="J195" s="105"/>
      <c r="K195" s="105"/>
      <c r="L195" s="105"/>
      <c r="M195" s="105"/>
      <c r="N195" s="105"/>
      <c r="O195" s="105"/>
      <c r="P195" s="105"/>
      <c r="Q195" s="105"/>
      <c r="R195" s="105"/>
      <c r="S195" s="105"/>
      <c r="T195" s="105"/>
      <c r="U195" s="105"/>
      <c r="V195" s="105"/>
      <c r="W195" s="105"/>
      <c r="X195" s="105"/>
      <c r="Y195" s="105"/>
      <c r="Z195" s="105"/>
      <c r="AA195" s="105"/>
      <c r="AB195" s="105"/>
      <c r="AC195" s="105"/>
      <c r="AD195" s="105"/>
      <c r="AE195" s="105"/>
      <c r="AF195" s="105"/>
      <c r="AG195" s="105"/>
      <c r="AH195" s="105"/>
      <c r="AI195" s="105"/>
      <c r="AJ195" s="105"/>
      <c r="AK195" s="105"/>
      <c r="AL195" s="105"/>
      <c r="AM195" s="105"/>
    </row>
    <row r="196" spans="2:39" ht="15" x14ac:dyDescent="0.2">
      <c r="B196" s="105"/>
      <c r="C196" s="105"/>
      <c r="D196" s="105"/>
      <c r="E196" s="105"/>
      <c r="F196" s="105"/>
      <c r="G196" s="105"/>
      <c r="H196" s="105"/>
      <c r="I196" s="105"/>
      <c r="J196" s="105"/>
      <c r="K196" s="105"/>
      <c r="L196" s="105"/>
      <c r="M196" s="105"/>
      <c r="N196" s="105"/>
      <c r="O196" s="105"/>
      <c r="P196" s="105"/>
      <c r="Q196" s="105"/>
      <c r="R196" s="105"/>
      <c r="S196" s="105"/>
      <c r="T196" s="105"/>
      <c r="U196" s="105"/>
      <c r="V196" s="105"/>
      <c r="W196" s="105"/>
      <c r="X196" s="105"/>
      <c r="Y196" s="105"/>
      <c r="Z196" s="105"/>
      <c r="AA196" s="105"/>
      <c r="AB196" s="105"/>
      <c r="AC196" s="105"/>
      <c r="AD196" s="105"/>
      <c r="AE196" s="105"/>
      <c r="AF196" s="105"/>
      <c r="AG196" s="105"/>
      <c r="AH196" s="105"/>
      <c r="AI196" s="105"/>
      <c r="AJ196" s="105"/>
      <c r="AK196" s="105"/>
      <c r="AL196" s="105"/>
      <c r="AM196" s="105"/>
    </row>
    <row r="197" spans="2:39" ht="15" x14ac:dyDescent="0.2">
      <c r="B197" s="105"/>
      <c r="C197" s="105"/>
      <c r="D197" s="105"/>
      <c r="E197" s="105"/>
      <c r="F197" s="105"/>
      <c r="G197" s="105"/>
      <c r="H197" s="105"/>
      <c r="I197" s="105"/>
      <c r="J197" s="105"/>
      <c r="K197" s="105"/>
      <c r="L197" s="105"/>
      <c r="M197" s="105"/>
      <c r="N197" s="105"/>
      <c r="O197" s="105"/>
      <c r="P197" s="105"/>
      <c r="Q197" s="105"/>
      <c r="R197" s="105"/>
      <c r="S197" s="105"/>
      <c r="T197" s="105"/>
      <c r="U197" s="105"/>
      <c r="V197" s="105"/>
      <c r="W197" s="105"/>
      <c r="X197" s="105"/>
      <c r="Y197" s="105"/>
      <c r="Z197" s="105"/>
      <c r="AA197" s="105"/>
      <c r="AB197" s="105"/>
      <c r="AC197" s="105"/>
      <c r="AD197" s="105"/>
      <c r="AE197" s="105"/>
      <c r="AF197" s="105"/>
      <c r="AG197" s="105"/>
      <c r="AH197" s="105"/>
      <c r="AI197" s="105"/>
      <c r="AJ197" s="105"/>
      <c r="AK197" s="105"/>
      <c r="AL197" s="105"/>
      <c r="AM197" s="105"/>
    </row>
    <row r="198" spans="2:39" ht="15" x14ac:dyDescent="0.2">
      <c r="B198" s="105"/>
      <c r="C198" s="105"/>
      <c r="D198" s="105"/>
      <c r="E198" s="105"/>
      <c r="F198" s="105"/>
      <c r="G198" s="105"/>
      <c r="H198" s="105"/>
      <c r="I198" s="105"/>
      <c r="J198" s="105"/>
      <c r="K198" s="105"/>
      <c r="L198" s="105"/>
      <c r="M198" s="105"/>
      <c r="N198" s="105"/>
      <c r="O198" s="105"/>
      <c r="P198" s="105"/>
      <c r="Q198" s="105"/>
      <c r="R198" s="105"/>
      <c r="S198" s="105"/>
      <c r="T198" s="105"/>
      <c r="U198" s="105"/>
      <c r="V198" s="105"/>
      <c r="W198" s="105"/>
      <c r="X198" s="105"/>
      <c r="Y198" s="105"/>
      <c r="Z198" s="105"/>
      <c r="AA198" s="105"/>
      <c r="AB198" s="105"/>
      <c r="AC198" s="105"/>
      <c r="AD198" s="105"/>
      <c r="AE198" s="105"/>
      <c r="AF198" s="105"/>
      <c r="AG198" s="105"/>
      <c r="AH198" s="105"/>
      <c r="AI198" s="105"/>
      <c r="AJ198" s="105"/>
      <c r="AK198" s="105"/>
      <c r="AL198" s="105"/>
      <c r="AM198" s="105"/>
    </row>
    <row r="199" spans="2:39" ht="15" x14ac:dyDescent="0.2">
      <c r="B199" s="105"/>
      <c r="C199" s="105"/>
      <c r="D199" s="105"/>
      <c r="E199" s="105"/>
      <c r="F199" s="105"/>
      <c r="G199" s="105"/>
      <c r="H199" s="105"/>
      <c r="I199" s="105"/>
      <c r="J199" s="105"/>
      <c r="K199" s="105"/>
      <c r="L199" s="105"/>
      <c r="M199" s="105"/>
      <c r="N199" s="105"/>
      <c r="O199" s="105"/>
      <c r="P199" s="105"/>
      <c r="Q199" s="105"/>
      <c r="R199" s="105"/>
      <c r="S199" s="105"/>
      <c r="T199" s="105"/>
      <c r="U199" s="105"/>
      <c r="V199" s="105"/>
      <c r="W199" s="105"/>
      <c r="X199" s="105"/>
      <c r="Y199" s="105"/>
      <c r="Z199" s="105"/>
      <c r="AA199" s="105"/>
      <c r="AB199" s="105"/>
      <c r="AC199" s="105"/>
      <c r="AD199" s="105"/>
      <c r="AE199" s="105"/>
      <c r="AF199" s="105"/>
      <c r="AG199" s="105"/>
      <c r="AH199" s="105"/>
      <c r="AI199" s="105"/>
      <c r="AJ199" s="105"/>
      <c r="AK199" s="105"/>
      <c r="AL199" s="105"/>
      <c r="AM199" s="105"/>
    </row>
    <row r="200" spans="2:39" ht="15" x14ac:dyDescent="0.2">
      <c r="B200" s="105"/>
      <c r="C200" s="105"/>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5"/>
      <c r="AA200" s="105"/>
      <c r="AB200" s="105"/>
      <c r="AC200" s="105"/>
      <c r="AD200" s="105"/>
      <c r="AE200" s="105"/>
      <c r="AF200" s="105"/>
      <c r="AG200" s="105"/>
      <c r="AH200" s="105"/>
      <c r="AI200" s="105"/>
      <c r="AJ200" s="105"/>
      <c r="AK200" s="105"/>
      <c r="AL200" s="105"/>
      <c r="AM200" s="105"/>
    </row>
    <row r="201" spans="2:39" ht="15" x14ac:dyDescent="0.2">
      <c r="B201" s="105"/>
      <c r="C201" s="105"/>
      <c r="D201" s="105"/>
      <c r="E201" s="105"/>
      <c r="F201" s="105"/>
      <c r="G201" s="105"/>
      <c r="H201" s="105"/>
      <c r="I201" s="105"/>
      <c r="J201" s="105"/>
      <c r="K201" s="105"/>
      <c r="L201" s="105"/>
      <c r="M201" s="105"/>
      <c r="N201" s="105"/>
      <c r="O201" s="105"/>
      <c r="P201" s="105"/>
      <c r="Q201" s="105"/>
      <c r="R201" s="105"/>
      <c r="S201" s="105"/>
      <c r="T201" s="105"/>
      <c r="U201" s="105"/>
      <c r="V201" s="105"/>
      <c r="W201" s="105"/>
      <c r="X201" s="105"/>
      <c r="Y201" s="105"/>
      <c r="Z201" s="105"/>
      <c r="AA201" s="105"/>
      <c r="AB201" s="105"/>
      <c r="AC201" s="105"/>
      <c r="AD201" s="105"/>
      <c r="AE201" s="105"/>
      <c r="AF201" s="105"/>
      <c r="AG201" s="105"/>
      <c r="AH201" s="105"/>
      <c r="AI201" s="105"/>
      <c r="AJ201" s="105"/>
      <c r="AK201" s="105"/>
      <c r="AL201" s="105"/>
      <c r="AM201" s="105"/>
    </row>
    <row r="202" spans="2:39" ht="15" x14ac:dyDescent="0.2">
      <c r="B202" s="105"/>
      <c r="C202" s="105"/>
      <c r="D202" s="105"/>
      <c r="E202" s="105"/>
      <c r="F202" s="105"/>
      <c r="G202" s="105"/>
      <c r="H202" s="105"/>
      <c r="I202" s="105"/>
      <c r="J202" s="105"/>
      <c r="K202" s="105"/>
      <c r="L202" s="105"/>
      <c r="M202" s="105"/>
      <c r="N202" s="105"/>
      <c r="O202" s="105"/>
      <c r="P202" s="105"/>
      <c r="Q202" s="105"/>
      <c r="R202" s="105"/>
      <c r="S202" s="105"/>
      <c r="T202" s="105"/>
      <c r="U202" s="105"/>
      <c r="V202" s="105"/>
      <c r="W202" s="105"/>
      <c r="X202" s="105"/>
      <c r="Y202" s="105"/>
      <c r="Z202" s="105"/>
      <c r="AA202" s="105"/>
      <c r="AB202" s="105"/>
      <c r="AC202" s="105"/>
      <c r="AD202" s="105"/>
      <c r="AE202" s="105"/>
      <c r="AF202" s="105"/>
      <c r="AG202" s="105"/>
      <c r="AH202" s="105"/>
      <c r="AI202" s="105"/>
      <c r="AJ202" s="105"/>
      <c r="AK202" s="105"/>
      <c r="AL202" s="105"/>
      <c r="AM202" s="105"/>
    </row>
    <row r="203" spans="2:39" ht="15" x14ac:dyDescent="0.2">
      <c r="B203" s="105"/>
      <c r="C203" s="105"/>
      <c r="D203" s="105"/>
      <c r="E203" s="105"/>
      <c r="F203" s="105"/>
      <c r="G203" s="105"/>
      <c r="H203" s="105"/>
      <c r="I203" s="105"/>
      <c r="J203" s="105"/>
      <c r="K203" s="105"/>
      <c r="L203" s="105"/>
      <c r="M203" s="105"/>
      <c r="N203" s="105"/>
      <c r="O203" s="105"/>
      <c r="P203" s="105"/>
      <c r="Q203" s="105"/>
      <c r="R203" s="105"/>
      <c r="S203" s="105"/>
      <c r="T203" s="105"/>
      <c r="U203" s="105"/>
      <c r="V203" s="105"/>
      <c r="W203" s="105"/>
      <c r="X203" s="105"/>
      <c r="Y203" s="105"/>
      <c r="Z203" s="105"/>
      <c r="AA203" s="105"/>
      <c r="AB203" s="105"/>
      <c r="AC203" s="105"/>
      <c r="AD203" s="105"/>
      <c r="AE203" s="105"/>
      <c r="AF203" s="105"/>
      <c r="AG203" s="105"/>
      <c r="AH203" s="105"/>
      <c r="AI203" s="105"/>
      <c r="AJ203" s="105"/>
      <c r="AK203" s="105"/>
      <c r="AL203" s="105"/>
      <c r="AM203" s="105"/>
    </row>
    <row r="204" spans="2:39" ht="15" x14ac:dyDescent="0.2">
      <c r="B204" s="105"/>
      <c r="C204" s="105"/>
      <c r="D204" s="105"/>
      <c r="E204" s="105"/>
      <c r="F204" s="105"/>
      <c r="G204" s="105"/>
      <c r="H204" s="105"/>
      <c r="I204" s="105"/>
      <c r="J204" s="105"/>
      <c r="K204" s="105"/>
      <c r="L204" s="105"/>
      <c r="M204" s="105"/>
      <c r="N204" s="105"/>
      <c r="O204" s="105"/>
      <c r="P204" s="105"/>
      <c r="Q204" s="105"/>
      <c r="R204" s="105"/>
      <c r="S204" s="105"/>
      <c r="T204" s="105"/>
      <c r="U204" s="105"/>
      <c r="V204" s="105"/>
      <c r="W204" s="105"/>
      <c r="X204" s="105"/>
      <c r="Y204" s="105"/>
      <c r="Z204" s="105"/>
      <c r="AA204" s="105"/>
      <c r="AB204" s="105"/>
      <c r="AC204" s="105"/>
      <c r="AD204" s="105"/>
      <c r="AE204" s="105"/>
      <c r="AF204" s="105"/>
      <c r="AG204" s="105"/>
      <c r="AH204" s="105"/>
      <c r="AI204" s="105"/>
      <c r="AJ204" s="105"/>
      <c r="AK204" s="105"/>
      <c r="AL204" s="105"/>
      <c r="AM204" s="105"/>
    </row>
    <row r="205" spans="2:39" ht="15" x14ac:dyDescent="0.2">
      <c r="B205" s="105"/>
      <c r="C205" s="105"/>
      <c r="D205" s="105"/>
      <c r="E205" s="105"/>
      <c r="F205" s="105"/>
      <c r="G205" s="105"/>
      <c r="H205" s="105"/>
      <c r="I205" s="105"/>
      <c r="J205" s="105"/>
      <c r="K205" s="105"/>
      <c r="L205" s="105"/>
      <c r="M205" s="105"/>
      <c r="N205" s="105"/>
      <c r="O205" s="105"/>
      <c r="P205" s="105"/>
      <c r="Q205" s="105"/>
      <c r="R205" s="105"/>
      <c r="S205" s="105"/>
      <c r="T205" s="105"/>
      <c r="U205" s="105"/>
      <c r="V205" s="105"/>
      <c r="W205" s="105"/>
      <c r="X205" s="105"/>
      <c r="Y205" s="105"/>
      <c r="Z205" s="105"/>
      <c r="AA205" s="105"/>
      <c r="AB205" s="105"/>
      <c r="AC205" s="105"/>
      <c r="AD205" s="105"/>
      <c r="AE205" s="105"/>
      <c r="AF205" s="105"/>
      <c r="AG205" s="105"/>
      <c r="AH205" s="105"/>
      <c r="AI205" s="105"/>
      <c r="AJ205" s="105"/>
      <c r="AK205" s="105"/>
      <c r="AL205" s="105"/>
      <c r="AM205" s="105"/>
    </row>
    <row r="206" spans="2:39" ht="15" x14ac:dyDescent="0.2">
      <c r="B206" s="105"/>
      <c r="C206" s="105"/>
      <c r="D206" s="105"/>
      <c r="E206" s="105"/>
      <c r="F206" s="105"/>
      <c r="G206" s="105"/>
      <c r="H206" s="105"/>
      <c r="I206" s="105"/>
      <c r="J206" s="105"/>
      <c r="K206" s="105"/>
      <c r="L206" s="105"/>
      <c r="M206" s="105"/>
      <c r="N206" s="105"/>
      <c r="O206" s="105"/>
      <c r="P206" s="105"/>
      <c r="Q206" s="105"/>
      <c r="R206" s="105"/>
      <c r="S206" s="105"/>
      <c r="T206" s="105"/>
      <c r="U206" s="105"/>
      <c r="V206" s="105"/>
      <c r="W206" s="105"/>
      <c r="X206" s="105"/>
      <c r="Y206" s="105"/>
      <c r="Z206" s="105"/>
      <c r="AA206" s="105"/>
      <c r="AB206" s="105"/>
      <c r="AC206" s="105"/>
      <c r="AD206" s="105"/>
      <c r="AE206" s="105"/>
      <c r="AF206" s="105"/>
      <c r="AG206" s="105"/>
      <c r="AH206" s="105"/>
      <c r="AI206" s="105"/>
      <c r="AJ206" s="105"/>
      <c r="AK206" s="105"/>
      <c r="AL206" s="105"/>
      <c r="AM206" s="105"/>
    </row>
    <row r="207" spans="2:39" ht="15" x14ac:dyDescent="0.2">
      <c r="B207" s="105"/>
      <c r="C207" s="105"/>
      <c r="D207" s="105"/>
      <c r="E207" s="105"/>
      <c r="F207" s="105"/>
      <c r="G207" s="105"/>
      <c r="H207" s="105"/>
      <c r="I207" s="105"/>
      <c r="J207" s="105"/>
      <c r="K207" s="105"/>
      <c r="L207" s="105"/>
      <c r="M207" s="105"/>
      <c r="N207" s="105"/>
      <c r="O207" s="105"/>
      <c r="P207" s="105"/>
      <c r="Q207" s="105"/>
      <c r="R207" s="105"/>
      <c r="S207" s="105"/>
      <c r="T207" s="105"/>
      <c r="U207" s="105"/>
      <c r="V207" s="105"/>
      <c r="W207" s="105"/>
      <c r="X207" s="105"/>
      <c r="Y207" s="105"/>
      <c r="Z207" s="105"/>
      <c r="AA207" s="105"/>
      <c r="AB207" s="105"/>
      <c r="AC207" s="105"/>
      <c r="AD207" s="105"/>
      <c r="AE207" s="105"/>
      <c r="AF207" s="105"/>
      <c r="AG207" s="105"/>
      <c r="AH207" s="105"/>
      <c r="AI207" s="105"/>
      <c r="AJ207" s="105"/>
      <c r="AK207" s="105"/>
      <c r="AL207" s="105"/>
      <c r="AM207" s="105"/>
    </row>
    <row r="208" spans="2:39" ht="15" x14ac:dyDescent="0.2">
      <c r="B208" s="105"/>
      <c r="C208" s="105"/>
      <c r="D208" s="105"/>
      <c r="E208" s="105"/>
      <c r="F208" s="105"/>
      <c r="G208" s="105"/>
      <c r="H208" s="105"/>
      <c r="I208" s="105"/>
      <c r="J208" s="105"/>
      <c r="K208" s="105"/>
      <c r="L208" s="105"/>
      <c r="M208" s="105"/>
      <c r="N208" s="105"/>
      <c r="O208" s="105"/>
      <c r="P208" s="105"/>
      <c r="Q208" s="105"/>
      <c r="R208" s="105"/>
      <c r="S208" s="105"/>
      <c r="T208" s="105"/>
      <c r="U208" s="105"/>
      <c r="V208" s="105"/>
      <c r="W208" s="105"/>
      <c r="X208" s="105"/>
      <c r="Y208" s="105"/>
      <c r="Z208" s="105"/>
      <c r="AA208" s="105"/>
      <c r="AB208" s="105"/>
      <c r="AC208" s="105"/>
      <c r="AD208" s="105"/>
      <c r="AE208" s="105"/>
      <c r="AF208" s="105"/>
      <c r="AG208" s="105"/>
      <c r="AH208" s="105"/>
      <c r="AI208" s="105"/>
      <c r="AJ208" s="105"/>
      <c r="AK208" s="105"/>
      <c r="AL208" s="105"/>
      <c r="AM208" s="105"/>
    </row>
    <row r="209" spans="2:39" ht="15" x14ac:dyDescent="0.2">
      <c r="B209" s="105"/>
      <c r="C209" s="105"/>
      <c r="D209" s="105"/>
      <c r="E209" s="105"/>
      <c r="F209" s="105"/>
      <c r="G209" s="105"/>
      <c r="H209" s="105"/>
      <c r="I209" s="105"/>
      <c r="J209" s="105"/>
      <c r="K209" s="105"/>
      <c r="L209" s="105"/>
      <c r="M209" s="105"/>
      <c r="N209" s="105"/>
      <c r="O209" s="105"/>
      <c r="P209" s="105"/>
      <c r="Q209" s="105"/>
      <c r="R209" s="105"/>
      <c r="S209" s="105"/>
      <c r="T209" s="105"/>
      <c r="U209" s="105"/>
      <c r="V209" s="105"/>
      <c r="W209" s="105"/>
      <c r="X209" s="105"/>
      <c r="Y209" s="105"/>
      <c r="Z209" s="105"/>
      <c r="AA209" s="105"/>
      <c r="AB209" s="105"/>
      <c r="AC209" s="105"/>
      <c r="AD209" s="105"/>
      <c r="AE209" s="105"/>
      <c r="AF209" s="105"/>
      <c r="AG209" s="105"/>
      <c r="AH209" s="105"/>
      <c r="AI209" s="105"/>
      <c r="AJ209" s="105"/>
      <c r="AK209" s="105"/>
      <c r="AL209" s="105"/>
      <c r="AM209" s="105"/>
    </row>
    <row r="210" spans="2:39" ht="15" x14ac:dyDescent="0.2">
      <c r="B210" s="105"/>
      <c r="C210" s="105"/>
      <c r="D210" s="105"/>
      <c r="E210" s="105"/>
      <c r="F210" s="105"/>
      <c r="G210" s="105"/>
      <c r="H210" s="105"/>
      <c r="I210" s="105"/>
      <c r="J210" s="105"/>
      <c r="K210" s="105"/>
      <c r="L210" s="105"/>
      <c r="M210" s="105"/>
      <c r="N210" s="105"/>
      <c r="O210" s="105"/>
      <c r="P210" s="105"/>
      <c r="Q210" s="105"/>
      <c r="R210" s="105"/>
      <c r="S210" s="105"/>
      <c r="T210" s="105"/>
      <c r="U210" s="105"/>
      <c r="V210" s="105"/>
      <c r="W210" s="105"/>
      <c r="X210" s="105"/>
      <c r="Y210" s="105"/>
      <c r="Z210" s="105"/>
      <c r="AA210" s="105"/>
      <c r="AB210" s="105"/>
      <c r="AC210" s="105"/>
      <c r="AD210" s="105"/>
      <c r="AE210" s="105"/>
      <c r="AF210" s="105"/>
      <c r="AG210" s="105"/>
      <c r="AH210" s="105"/>
      <c r="AI210" s="105"/>
      <c r="AJ210" s="105"/>
      <c r="AK210" s="105"/>
      <c r="AL210" s="105"/>
      <c r="AM210" s="105"/>
    </row>
    <row r="211" spans="2:39" ht="15" x14ac:dyDescent="0.2">
      <c r="B211" s="105"/>
      <c r="C211" s="105"/>
      <c r="D211" s="105"/>
      <c r="E211" s="105"/>
      <c r="F211" s="105"/>
      <c r="G211" s="105"/>
      <c r="H211" s="105"/>
      <c r="I211" s="105"/>
      <c r="J211" s="105"/>
      <c r="K211" s="105"/>
      <c r="L211" s="105"/>
      <c r="M211" s="105"/>
      <c r="N211" s="105"/>
      <c r="O211" s="105"/>
      <c r="P211" s="105"/>
      <c r="Q211" s="105"/>
      <c r="R211" s="105"/>
      <c r="S211" s="105"/>
      <c r="T211" s="105"/>
      <c r="U211" s="105"/>
      <c r="V211" s="105"/>
      <c r="W211" s="105"/>
      <c r="X211" s="105"/>
      <c r="Y211" s="105"/>
      <c r="Z211" s="105"/>
      <c r="AA211" s="105"/>
      <c r="AB211" s="105"/>
      <c r="AC211" s="105"/>
      <c r="AD211" s="105"/>
      <c r="AE211" s="105"/>
      <c r="AF211" s="105"/>
      <c r="AG211" s="105"/>
      <c r="AH211" s="105"/>
      <c r="AI211" s="105"/>
      <c r="AJ211" s="105"/>
      <c r="AK211" s="105"/>
      <c r="AL211" s="105"/>
      <c r="AM211" s="105"/>
    </row>
    <row r="212" spans="2:39" ht="15" x14ac:dyDescent="0.2">
      <c r="B212" s="105"/>
      <c r="C212" s="105"/>
      <c r="D212" s="105"/>
      <c r="E212" s="105"/>
      <c r="F212" s="105"/>
      <c r="G212" s="105"/>
      <c r="H212" s="105"/>
      <c r="I212" s="105"/>
      <c r="J212" s="105"/>
      <c r="K212" s="105"/>
      <c r="L212" s="105"/>
      <c r="M212" s="105"/>
      <c r="N212" s="105"/>
      <c r="O212" s="105"/>
      <c r="P212" s="105"/>
      <c r="Q212" s="105"/>
      <c r="R212" s="105"/>
      <c r="S212" s="105"/>
      <c r="T212" s="105"/>
      <c r="U212" s="105"/>
      <c r="V212" s="105"/>
      <c r="W212" s="105"/>
      <c r="X212" s="105"/>
      <c r="Y212" s="105"/>
      <c r="Z212" s="105"/>
      <c r="AA212" s="105"/>
      <c r="AB212" s="105"/>
      <c r="AC212" s="105"/>
      <c r="AD212" s="105"/>
      <c r="AE212" s="105"/>
      <c r="AF212" s="105"/>
      <c r="AG212" s="105"/>
      <c r="AH212" s="105"/>
      <c r="AI212" s="105"/>
      <c r="AJ212" s="105"/>
      <c r="AK212" s="105"/>
      <c r="AL212" s="105"/>
      <c r="AM212" s="105"/>
    </row>
    <row r="213" spans="2:39" ht="15" x14ac:dyDescent="0.2">
      <c r="B213" s="105"/>
      <c r="C213" s="105"/>
      <c r="D213" s="105"/>
      <c r="E213" s="105"/>
      <c r="F213" s="105"/>
      <c r="G213" s="105"/>
      <c r="H213" s="105"/>
      <c r="I213" s="105"/>
      <c r="J213" s="105"/>
      <c r="K213" s="105"/>
      <c r="L213" s="105"/>
      <c r="M213" s="105"/>
      <c r="N213" s="105"/>
      <c r="O213" s="105"/>
      <c r="P213" s="105"/>
      <c r="Q213" s="105"/>
      <c r="R213" s="105"/>
      <c r="S213" s="105"/>
      <c r="T213" s="105"/>
      <c r="U213" s="105"/>
      <c r="V213" s="105"/>
      <c r="W213" s="105"/>
      <c r="X213" s="105"/>
      <c r="Y213" s="105"/>
      <c r="Z213" s="105"/>
      <c r="AA213" s="105"/>
      <c r="AB213" s="105"/>
      <c r="AC213" s="105"/>
      <c r="AD213" s="105"/>
      <c r="AE213" s="105"/>
      <c r="AF213" s="105"/>
      <c r="AG213" s="105"/>
      <c r="AH213" s="105"/>
      <c r="AI213" s="105"/>
      <c r="AJ213" s="105"/>
      <c r="AK213" s="105"/>
      <c r="AL213" s="105"/>
      <c r="AM213" s="105"/>
    </row>
    <row r="214" spans="2:39" ht="15" x14ac:dyDescent="0.2">
      <c r="B214" s="105"/>
      <c r="C214" s="105"/>
      <c r="D214" s="105"/>
      <c r="E214" s="105"/>
      <c r="F214" s="105"/>
      <c r="G214" s="105"/>
      <c r="H214" s="105"/>
      <c r="I214" s="105"/>
      <c r="J214" s="105"/>
      <c r="K214" s="105"/>
      <c r="L214" s="105"/>
      <c r="M214" s="105"/>
      <c r="N214" s="105"/>
      <c r="O214" s="105"/>
      <c r="P214" s="105"/>
      <c r="Q214" s="105"/>
      <c r="R214" s="105"/>
      <c r="S214" s="105"/>
      <c r="T214" s="105"/>
      <c r="U214" s="105"/>
      <c r="V214" s="105"/>
      <c r="W214" s="105"/>
      <c r="X214" s="105"/>
      <c r="Y214" s="105"/>
      <c r="Z214" s="105"/>
      <c r="AA214" s="105"/>
      <c r="AB214" s="105"/>
      <c r="AC214" s="105"/>
      <c r="AD214" s="105"/>
      <c r="AE214" s="105"/>
      <c r="AF214" s="105"/>
      <c r="AG214" s="105"/>
      <c r="AH214" s="105"/>
      <c r="AI214" s="105"/>
      <c r="AJ214" s="105"/>
      <c r="AK214" s="105"/>
      <c r="AL214" s="105"/>
      <c r="AM214" s="105"/>
    </row>
    <row r="215" spans="2:39" ht="15" x14ac:dyDescent="0.2">
      <c r="B215" s="105"/>
      <c r="C215" s="105"/>
      <c r="D215" s="105"/>
      <c r="E215" s="105"/>
      <c r="F215" s="105"/>
      <c r="G215" s="105"/>
      <c r="H215" s="105"/>
      <c r="I215" s="105"/>
      <c r="J215" s="105"/>
      <c r="K215" s="105"/>
      <c r="L215" s="105"/>
      <c r="M215" s="105"/>
      <c r="N215" s="105"/>
      <c r="O215" s="105"/>
      <c r="P215" s="105"/>
      <c r="Q215" s="105"/>
      <c r="R215" s="105"/>
      <c r="S215" s="105"/>
      <c r="T215" s="105"/>
      <c r="U215" s="105"/>
      <c r="V215" s="105"/>
      <c r="W215" s="105"/>
      <c r="X215" s="105"/>
      <c r="Y215" s="105"/>
      <c r="Z215" s="105"/>
      <c r="AA215" s="105"/>
      <c r="AB215" s="105"/>
      <c r="AC215" s="105"/>
      <c r="AD215" s="105"/>
      <c r="AE215" s="105"/>
      <c r="AF215" s="105"/>
      <c r="AG215" s="105"/>
      <c r="AH215" s="105"/>
      <c r="AI215" s="105"/>
      <c r="AJ215" s="105"/>
      <c r="AK215" s="105"/>
      <c r="AL215" s="105"/>
      <c r="AM215" s="105"/>
    </row>
    <row r="216" spans="2:39" ht="15" x14ac:dyDescent="0.2">
      <c r="B216" s="105"/>
      <c r="C216" s="105"/>
      <c r="D216" s="105"/>
      <c r="E216" s="105"/>
      <c r="F216" s="105"/>
      <c r="G216" s="105"/>
      <c r="H216" s="105"/>
      <c r="I216" s="105"/>
      <c r="J216" s="105"/>
      <c r="K216" s="105"/>
      <c r="L216" s="105"/>
      <c r="M216" s="105"/>
      <c r="N216" s="105"/>
      <c r="O216" s="105"/>
      <c r="P216" s="105"/>
      <c r="Q216" s="105"/>
      <c r="R216" s="105"/>
      <c r="S216" s="105"/>
      <c r="T216" s="105"/>
      <c r="U216" s="105"/>
      <c r="V216" s="105"/>
      <c r="W216" s="105"/>
      <c r="X216" s="105"/>
      <c r="Y216" s="105"/>
      <c r="Z216" s="105"/>
      <c r="AA216" s="105"/>
      <c r="AB216" s="105"/>
      <c r="AC216" s="105"/>
      <c r="AD216" s="105"/>
      <c r="AE216" s="105"/>
      <c r="AF216" s="105"/>
      <c r="AG216" s="105"/>
      <c r="AH216" s="105"/>
      <c r="AI216" s="105"/>
      <c r="AJ216" s="105"/>
      <c r="AK216" s="105"/>
      <c r="AL216" s="105"/>
      <c r="AM216" s="105"/>
    </row>
    <row r="217" spans="2:39" ht="15" x14ac:dyDescent="0.2">
      <c r="B217" s="105"/>
      <c r="C217" s="105"/>
      <c r="D217" s="105"/>
      <c r="E217" s="105"/>
      <c r="F217" s="105"/>
      <c r="G217" s="105"/>
      <c r="H217" s="105"/>
      <c r="I217" s="105"/>
      <c r="J217" s="105"/>
      <c r="K217" s="105"/>
      <c r="L217" s="105"/>
      <c r="M217" s="105"/>
      <c r="N217" s="105"/>
      <c r="O217" s="105"/>
      <c r="P217" s="105"/>
      <c r="Q217" s="105"/>
      <c r="R217" s="105"/>
      <c r="S217" s="105"/>
      <c r="T217" s="105"/>
      <c r="U217" s="105"/>
      <c r="V217" s="105"/>
      <c r="W217" s="105"/>
      <c r="X217" s="105"/>
      <c r="Y217" s="105"/>
      <c r="Z217" s="105"/>
      <c r="AA217" s="105"/>
      <c r="AB217" s="105"/>
      <c r="AC217" s="105"/>
      <c r="AD217" s="105"/>
      <c r="AE217" s="105"/>
      <c r="AF217" s="105"/>
      <c r="AG217" s="105"/>
      <c r="AH217" s="105"/>
      <c r="AI217" s="105"/>
      <c r="AJ217" s="105"/>
      <c r="AK217" s="105"/>
      <c r="AL217" s="105"/>
      <c r="AM217" s="105"/>
    </row>
    <row r="218" spans="2:39" ht="15" x14ac:dyDescent="0.2">
      <c r="B218" s="105"/>
      <c r="C218" s="105"/>
      <c r="D218" s="105"/>
      <c r="E218" s="105"/>
      <c r="F218" s="105"/>
      <c r="G218" s="105"/>
      <c r="H218" s="105"/>
      <c r="I218" s="105"/>
      <c r="J218" s="105"/>
      <c r="K218" s="105"/>
      <c r="L218" s="105"/>
      <c r="M218" s="105"/>
      <c r="N218" s="105"/>
      <c r="O218" s="105"/>
      <c r="P218" s="105"/>
      <c r="Q218" s="105"/>
      <c r="R218" s="105"/>
      <c r="S218" s="105"/>
      <c r="T218" s="105"/>
      <c r="U218" s="105"/>
      <c r="V218" s="105"/>
      <c r="W218" s="105"/>
      <c r="X218" s="105"/>
      <c r="Y218" s="105"/>
      <c r="Z218" s="105"/>
      <c r="AA218" s="105"/>
      <c r="AB218" s="105"/>
      <c r="AC218" s="105"/>
      <c r="AD218" s="105"/>
      <c r="AE218" s="105"/>
      <c r="AF218" s="105"/>
      <c r="AG218" s="105"/>
      <c r="AH218" s="105"/>
      <c r="AI218" s="105"/>
      <c r="AJ218" s="105"/>
      <c r="AK218" s="105"/>
      <c r="AL218" s="105"/>
      <c r="AM218" s="105"/>
    </row>
    <row r="219" spans="2:39" ht="15" x14ac:dyDescent="0.2">
      <c r="B219" s="105"/>
      <c r="C219" s="105"/>
      <c r="D219" s="105"/>
      <c r="E219" s="105"/>
      <c r="F219" s="105"/>
      <c r="G219" s="105"/>
      <c r="H219" s="105"/>
      <c r="I219" s="105"/>
      <c r="J219" s="105"/>
      <c r="K219" s="105"/>
      <c r="L219" s="105"/>
      <c r="M219" s="105"/>
      <c r="N219" s="105"/>
      <c r="O219" s="105"/>
      <c r="P219" s="105"/>
      <c r="Q219" s="105"/>
      <c r="R219" s="105"/>
      <c r="S219" s="105"/>
      <c r="T219" s="105"/>
      <c r="U219" s="105"/>
      <c r="V219" s="105"/>
      <c r="W219" s="105"/>
      <c r="X219" s="105"/>
      <c r="Y219" s="105"/>
      <c r="Z219" s="105"/>
      <c r="AA219" s="105"/>
      <c r="AB219" s="105"/>
      <c r="AC219" s="105"/>
      <c r="AD219" s="105"/>
      <c r="AE219" s="105"/>
      <c r="AF219" s="105"/>
      <c r="AG219" s="105"/>
      <c r="AH219" s="105"/>
      <c r="AI219" s="105"/>
      <c r="AJ219" s="105"/>
      <c r="AK219" s="105"/>
      <c r="AL219" s="105"/>
      <c r="AM219" s="105"/>
    </row>
    <row r="220" spans="2:39" ht="15" x14ac:dyDescent="0.2">
      <c r="B220" s="105"/>
      <c r="C220" s="105"/>
      <c r="D220" s="105"/>
      <c r="E220" s="105"/>
      <c r="F220" s="105"/>
      <c r="G220" s="105"/>
      <c r="H220" s="105"/>
      <c r="I220" s="105"/>
      <c r="J220" s="105"/>
      <c r="K220" s="105"/>
      <c r="L220" s="105"/>
      <c r="M220" s="105"/>
      <c r="N220" s="105"/>
      <c r="O220" s="105"/>
      <c r="P220" s="105"/>
      <c r="Q220" s="105"/>
      <c r="R220" s="105"/>
      <c r="S220" s="105"/>
      <c r="T220" s="105"/>
      <c r="U220" s="105"/>
      <c r="V220" s="105"/>
      <c r="W220" s="105"/>
      <c r="X220" s="105"/>
      <c r="Y220" s="105"/>
      <c r="Z220" s="105"/>
      <c r="AA220" s="105"/>
      <c r="AB220" s="105"/>
      <c r="AC220" s="105"/>
      <c r="AD220" s="105"/>
      <c r="AE220" s="105"/>
      <c r="AF220" s="105"/>
      <c r="AG220" s="105"/>
      <c r="AH220" s="105"/>
      <c r="AI220" s="105"/>
      <c r="AJ220" s="105"/>
      <c r="AK220" s="105"/>
      <c r="AL220" s="105"/>
      <c r="AM220" s="105"/>
    </row>
    <row r="221" spans="2:39" ht="15" x14ac:dyDescent="0.2">
      <c r="B221" s="105"/>
      <c r="C221" s="105"/>
      <c r="D221" s="105"/>
      <c r="E221" s="105"/>
      <c r="F221" s="105"/>
      <c r="G221" s="105"/>
      <c r="H221" s="105"/>
      <c r="I221" s="105"/>
      <c r="J221" s="105"/>
      <c r="K221" s="105"/>
      <c r="L221" s="105"/>
      <c r="M221" s="105"/>
      <c r="N221" s="105"/>
      <c r="O221" s="105"/>
      <c r="P221" s="105"/>
      <c r="Q221" s="105"/>
      <c r="R221" s="105"/>
      <c r="S221" s="105"/>
      <c r="T221" s="105"/>
      <c r="U221" s="105"/>
      <c r="V221" s="105"/>
      <c r="W221" s="105"/>
      <c r="X221" s="105"/>
      <c r="Y221" s="105"/>
      <c r="Z221" s="105"/>
      <c r="AA221" s="105"/>
      <c r="AB221" s="105"/>
      <c r="AC221" s="105"/>
      <c r="AD221" s="105"/>
      <c r="AE221" s="105"/>
      <c r="AF221" s="105"/>
      <c r="AG221" s="105"/>
      <c r="AH221" s="105"/>
      <c r="AI221" s="105"/>
      <c r="AJ221" s="105"/>
      <c r="AK221" s="105"/>
      <c r="AL221" s="105"/>
      <c r="AM221" s="105"/>
    </row>
    <row r="222" spans="2:39" ht="15" x14ac:dyDescent="0.2">
      <c r="B222" s="105"/>
      <c r="C222" s="105"/>
      <c r="D222" s="105"/>
      <c r="E222" s="105"/>
      <c r="F222" s="105"/>
      <c r="G222" s="105"/>
      <c r="H222" s="105"/>
      <c r="I222" s="105"/>
      <c r="J222" s="105"/>
      <c r="K222" s="105"/>
      <c r="L222" s="105"/>
      <c r="M222" s="105"/>
      <c r="N222" s="105"/>
      <c r="O222" s="105"/>
      <c r="P222" s="105"/>
      <c r="Q222" s="105"/>
      <c r="R222" s="105"/>
      <c r="S222" s="105"/>
      <c r="T222" s="105"/>
      <c r="U222" s="105"/>
      <c r="V222" s="105"/>
      <c r="W222" s="105"/>
      <c r="X222" s="105"/>
      <c r="Y222" s="105"/>
      <c r="Z222" s="105"/>
      <c r="AA222" s="105"/>
      <c r="AB222" s="105"/>
      <c r="AC222" s="105"/>
      <c r="AD222" s="105"/>
      <c r="AE222" s="105"/>
      <c r="AF222" s="105"/>
      <c r="AG222" s="105"/>
      <c r="AH222" s="105"/>
      <c r="AI222" s="105"/>
      <c r="AJ222" s="105"/>
      <c r="AK222" s="105"/>
      <c r="AL222" s="105"/>
      <c r="AM222" s="105"/>
    </row>
    <row r="223" spans="2:39" ht="15" x14ac:dyDescent="0.2">
      <c r="B223" s="105"/>
      <c r="C223" s="105"/>
      <c r="D223" s="105"/>
      <c r="E223" s="105"/>
      <c r="F223" s="105"/>
      <c r="G223" s="105"/>
      <c r="H223" s="105"/>
      <c r="I223" s="105"/>
      <c r="J223" s="105"/>
      <c r="K223" s="105"/>
      <c r="L223" s="105"/>
      <c r="M223" s="105"/>
      <c r="N223" s="105"/>
      <c r="O223" s="105"/>
      <c r="P223" s="105"/>
      <c r="Q223" s="105"/>
      <c r="R223" s="105"/>
      <c r="S223" s="105"/>
      <c r="T223" s="105"/>
      <c r="U223" s="105"/>
      <c r="V223" s="105"/>
      <c r="W223" s="105"/>
      <c r="X223" s="105"/>
      <c r="Y223" s="105"/>
      <c r="Z223" s="105"/>
      <c r="AA223" s="105"/>
      <c r="AB223" s="105"/>
      <c r="AC223" s="105"/>
      <c r="AD223" s="105"/>
      <c r="AE223" s="105"/>
      <c r="AF223" s="105"/>
      <c r="AG223" s="105"/>
      <c r="AH223" s="105"/>
      <c r="AI223" s="105"/>
      <c r="AJ223" s="105"/>
      <c r="AK223" s="105"/>
      <c r="AL223" s="105"/>
      <c r="AM223" s="105"/>
    </row>
    <row r="224" spans="2:39" ht="15" x14ac:dyDescent="0.2">
      <c r="B224" s="105"/>
      <c r="C224" s="105"/>
      <c r="D224" s="105"/>
      <c r="E224" s="105"/>
      <c r="F224" s="105"/>
      <c r="G224" s="105"/>
      <c r="H224" s="105"/>
      <c r="I224" s="105"/>
      <c r="J224" s="105"/>
      <c r="K224" s="105"/>
      <c r="L224" s="105"/>
      <c r="M224" s="105"/>
      <c r="N224" s="105"/>
      <c r="O224" s="105"/>
      <c r="P224" s="105"/>
      <c r="Q224" s="105"/>
      <c r="R224" s="105"/>
      <c r="S224" s="105"/>
      <c r="T224" s="105"/>
      <c r="U224" s="105"/>
      <c r="V224" s="105"/>
      <c r="W224" s="105"/>
      <c r="X224" s="105"/>
      <c r="Y224" s="105"/>
      <c r="Z224" s="105"/>
      <c r="AA224" s="105"/>
      <c r="AB224" s="105"/>
      <c r="AC224" s="105"/>
      <c r="AD224" s="105"/>
      <c r="AE224" s="105"/>
      <c r="AF224" s="105"/>
      <c r="AG224" s="105"/>
      <c r="AH224" s="105"/>
      <c r="AI224" s="105"/>
      <c r="AJ224" s="105"/>
      <c r="AK224" s="105"/>
      <c r="AL224" s="105"/>
      <c r="AM224" s="105"/>
    </row>
    <row r="225" spans="2:39" ht="15" x14ac:dyDescent="0.2">
      <c r="B225" s="105"/>
      <c r="C225" s="105"/>
      <c r="D225" s="105"/>
      <c r="E225" s="105"/>
      <c r="F225" s="105"/>
      <c r="G225" s="105"/>
      <c r="H225" s="105"/>
      <c r="I225" s="105"/>
      <c r="J225" s="105"/>
      <c r="K225" s="105"/>
      <c r="L225" s="105"/>
      <c r="M225" s="105"/>
      <c r="N225" s="105"/>
      <c r="O225" s="105"/>
      <c r="P225" s="105"/>
      <c r="Q225" s="105"/>
      <c r="R225" s="105"/>
      <c r="S225" s="105"/>
      <c r="T225" s="105"/>
      <c r="U225" s="105"/>
      <c r="V225" s="105"/>
      <c r="W225" s="105"/>
      <c r="X225" s="105"/>
      <c r="Y225" s="105"/>
      <c r="Z225" s="105"/>
      <c r="AA225" s="105"/>
      <c r="AB225" s="105"/>
      <c r="AC225" s="105"/>
      <c r="AD225" s="105"/>
      <c r="AE225" s="105"/>
      <c r="AF225" s="105"/>
      <c r="AG225" s="105"/>
      <c r="AH225" s="105"/>
      <c r="AI225" s="105"/>
      <c r="AJ225" s="105"/>
      <c r="AK225" s="105"/>
      <c r="AL225" s="105"/>
      <c r="AM225" s="105"/>
    </row>
    <row r="226" spans="2:39" ht="15" x14ac:dyDescent="0.2">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c r="AA226" s="105"/>
      <c r="AB226" s="105"/>
      <c r="AC226" s="105"/>
      <c r="AD226" s="105"/>
      <c r="AE226" s="105"/>
      <c r="AF226" s="105"/>
      <c r="AG226" s="105"/>
      <c r="AH226" s="105"/>
      <c r="AI226" s="105"/>
      <c r="AJ226" s="105"/>
      <c r="AK226" s="105"/>
      <c r="AL226" s="105"/>
      <c r="AM226" s="105"/>
    </row>
    <row r="227" spans="2:39" ht="15" x14ac:dyDescent="0.2">
      <c r="B227" s="105"/>
      <c r="C227" s="105"/>
      <c r="D227" s="105"/>
      <c r="E227" s="105"/>
      <c r="F227" s="105"/>
      <c r="G227" s="105"/>
      <c r="H227" s="105"/>
      <c r="I227" s="105"/>
      <c r="J227" s="105"/>
      <c r="K227" s="105"/>
      <c r="L227" s="105"/>
      <c r="M227" s="105"/>
      <c r="N227" s="105"/>
      <c r="O227" s="105"/>
      <c r="P227" s="105"/>
      <c r="Q227" s="105"/>
      <c r="R227" s="105"/>
      <c r="S227" s="105"/>
      <c r="T227" s="105"/>
      <c r="U227" s="105"/>
      <c r="V227" s="105"/>
      <c r="W227" s="105"/>
      <c r="X227" s="105"/>
      <c r="Y227" s="105"/>
      <c r="Z227" s="105"/>
      <c r="AA227" s="105"/>
      <c r="AB227" s="105"/>
      <c r="AC227" s="105"/>
      <c r="AD227" s="105"/>
      <c r="AE227" s="105"/>
      <c r="AF227" s="105"/>
      <c r="AG227" s="105"/>
      <c r="AH227" s="105"/>
      <c r="AI227" s="105"/>
      <c r="AJ227" s="105"/>
      <c r="AK227" s="105"/>
      <c r="AL227" s="105"/>
      <c r="AM227" s="105"/>
    </row>
    <row r="228" spans="2:39" ht="15" x14ac:dyDescent="0.2">
      <c r="B228" s="105"/>
      <c r="C228" s="105"/>
      <c r="D228" s="105"/>
      <c r="E228" s="105"/>
      <c r="F228" s="105"/>
      <c r="G228" s="105"/>
      <c r="H228" s="105"/>
      <c r="I228" s="105"/>
      <c r="J228" s="105"/>
      <c r="K228" s="105"/>
      <c r="L228" s="105"/>
      <c r="M228" s="105"/>
      <c r="N228" s="105"/>
      <c r="O228" s="105"/>
      <c r="P228" s="105"/>
      <c r="Q228" s="105"/>
      <c r="R228" s="105"/>
      <c r="S228" s="105"/>
      <c r="T228" s="105"/>
      <c r="U228" s="105"/>
      <c r="V228" s="105"/>
      <c r="W228" s="105"/>
      <c r="X228" s="105"/>
      <c r="Y228" s="105"/>
      <c r="Z228" s="105"/>
      <c r="AA228" s="105"/>
      <c r="AB228" s="105"/>
      <c r="AC228" s="105"/>
      <c r="AD228" s="105"/>
      <c r="AE228" s="105"/>
      <c r="AF228" s="105"/>
      <c r="AG228" s="105"/>
      <c r="AH228" s="105"/>
      <c r="AI228" s="105"/>
      <c r="AJ228" s="105"/>
      <c r="AK228" s="105"/>
      <c r="AL228" s="105"/>
      <c r="AM228" s="105"/>
    </row>
    <row r="229" spans="2:39" ht="15" x14ac:dyDescent="0.2">
      <c r="B229" s="105"/>
      <c r="C229" s="105"/>
      <c r="D229" s="105"/>
      <c r="E229" s="105"/>
      <c r="F229" s="105"/>
      <c r="G229" s="105"/>
      <c r="H229" s="105"/>
      <c r="I229" s="105"/>
      <c r="J229" s="105"/>
      <c r="K229" s="105"/>
      <c r="L229" s="105"/>
      <c r="M229" s="105"/>
      <c r="N229" s="105"/>
      <c r="O229" s="105"/>
      <c r="P229" s="105"/>
      <c r="Q229" s="105"/>
      <c r="R229" s="105"/>
      <c r="S229" s="105"/>
      <c r="T229" s="105"/>
      <c r="U229" s="105"/>
      <c r="V229" s="105"/>
      <c r="W229" s="105"/>
      <c r="X229" s="105"/>
      <c r="Y229" s="105"/>
      <c r="Z229" s="105"/>
      <c r="AA229" s="105"/>
      <c r="AB229" s="105"/>
      <c r="AC229" s="105"/>
      <c r="AD229" s="105"/>
      <c r="AE229" s="105"/>
      <c r="AF229" s="105"/>
      <c r="AG229" s="105"/>
      <c r="AH229" s="105"/>
      <c r="AI229" s="105"/>
      <c r="AJ229" s="105"/>
      <c r="AK229" s="105"/>
      <c r="AL229" s="105"/>
      <c r="AM229" s="105"/>
    </row>
    <row r="230" spans="2:39" ht="15" x14ac:dyDescent="0.2">
      <c r="B230" s="105"/>
      <c r="C230" s="105"/>
      <c r="D230" s="105"/>
      <c r="E230" s="105"/>
      <c r="F230" s="105"/>
      <c r="G230" s="105"/>
      <c r="H230" s="105"/>
      <c r="I230" s="105"/>
      <c r="J230" s="105"/>
      <c r="K230" s="105"/>
      <c r="L230" s="105"/>
      <c r="M230" s="105"/>
      <c r="N230" s="105"/>
      <c r="O230" s="105"/>
      <c r="P230" s="105"/>
      <c r="Q230" s="105"/>
      <c r="R230" s="105"/>
      <c r="S230" s="105"/>
      <c r="T230" s="105"/>
      <c r="U230" s="105"/>
      <c r="V230" s="105"/>
      <c r="W230" s="105"/>
      <c r="X230" s="105"/>
      <c r="Y230" s="105"/>
      <c r="Z230" s="105"/>
      <c r="AA230" s="105"/>
      <c r="AB230" s="105"/>
      <c r="AC230" s="105"/>
      <c r="AD230" s="105"/>
      <c r="AE230" s="105"/>
      <c r="AF230" s="105"/>
      <c r="AG230" s="105"/>
      <c r="AH230" s="105"/>
      <c r="AI230" s="105"/>
      <c r="AJ230" s="105"/>
      <c r="AK230" s="105"/>
      <c r="AL230" s="105"/>
      <c r="AM230" s="105"/>
    </row>
    <row r="231" spans="2:39" ht="15" x14ac:dyDescent="0.2">
      <c r="B231" s="105"/>
      <c r="C231" s="105"/>
      <c r="D231" s="105"/>
      <c r="E231" s="105"/>
      <c r="F231" s="105"/>
      <c r="G231" s="105"/>
      <c r="H231" s="105"/>
      <c r="I231" s="105"/>
      <c r="J231" s="105"/>
      <c r="K231" s="105"/>
      <c r="L231" s="105"/>
      <c r="M231" s="105"/>
      <c r="N231" s="105"/>
      <c r="O231" s="105"/>
      <c r="P231" s="105"/>
      <c r="Q231" s="105"/>
      <c r="R231" s="105"/>
      <c r="S231" s="105"/>
      <c r="T231" s="105"/>
      <c r="U231" s="105"/>
      <c r="V231" s="105"/>
      <c r="W231" s="105"/>
      <c r="X231" s="105"/>
      <c r="Y231" s="105"/>
      <c r="Z231" s="105"/>
      <c r="AA231" s="105"/>
      <c r="AB231" s="105"/>
      <c r="AC231" s="105"/>
      <c r="AD231" s="105"/>
      <c r="AE231" s="105"/>
      <c r="AF231" s="105"/>
      <c r="AG231" s="105"/>
      <c r="AH231" s="105"/>
      <c r="AI231" s="105"/>
      <c r="AJ231" s="105"/>
      <c r="AK231" s="105"/>
      <c r="AL231" s="105"/>
      <c r="AM231" s="105"/>
    </row>
    <row r="232" spans="2:39" ht="15" x14ac:dyDescent="0.2">
      <c r="B232" s="105"/>
      <c r="C232" s="105"/>
      <c r="D232" s="105"/>
      <c r="E232" s="105"/>
      <c r="F232" s="105"/>
      <c r="G232" s="105"/>
      <c r="H232" s="105"/>
      <c r="I232" s="105"/>
      <c r="J232" s="105"/>
      <c r="K232" s="105"/>
      <c r="L232" s="105"/>
      <c r="M232" s="105"/>
      <c r="N232" s="105"/>
      <c r="O232" s="105"/>
      <c r="P232" s="105"/>
      <c r="Q232" s="105"/>
      <c r="R232" s="105"/>
      <c r="S232" s="105"/>
      <c r="T232" s="105"/>
      <c r="U232" s="105"/>
      <c r="V232" s="105"/>
      <c r="W232" s="105"/>
      <c r="X232" s="105"/>
      <c r="Y232" s="105"/>
      <c r="Z232" s="105"/>
      <c r="AA232" s="105"/>
      <c r="AB232" s="105"/>
      <c r="AC232" s="105"/>
      <c r="AD232" s="105"/>
      <c r="AE232" s="105"/>
      <c r="AF232" s="105"/>
      <c r="AG232" s="105"/>
      <c r="AH232" s="105"/>
      <c r="AI232" s="105"/>
      <c r="AJ232" s="105"/>
      <c r="AK232" s="105"/>
      <c r="AL232" s="105"/>
      <c r="AM232" s="105"/>
    </row>
    <row r="233" spans="2:39" ht="15" x14ac:dyDescent="0.2">
      <c r="B233" s="105"/>
      <c r="C233" s="105"/>
      <c r="D233" s="105"/>
      <c r="E233" s="105"/>
      <c r="F233" s="105"/>
      <c r="G233" s="105"/>
      <c r="H233" s="105"/>
      <c r="I233" s="105"/>
      <c r="J233" s="105"/>
      <c r="K233" s="105"/>
      <c r="L233" s="105"/>
      <c r="M233" s="105"/>
      <c r="N233" s="105"/>
      <c r="O233" s="105"/>
      <c r="P233" s="105"/>
      <c r="Q233" s="105"/>
      <c r="R233" s="105"/>
      <c r="S233" s="105"/>
      <c r="T233" s="105"/>
      <c r="U233" s="105"/>
      <c r="V233" s="105"/>
      <c r="W233" s="105"/>
      <c r="X233" s="105"/>
      <c r="Y233" s="105"/>
      <c r="Z233" s="105"/>
      <c r="AA233" s="105"/>
      <c r="AB233" s="105"/>
      <c r="AC233" s="105"/>
      <c r="AD233" s="105"/>
      <c r="AE233" s="105"/>
      <c r="AF233" s="105"/>
      <c r="AG233" s="105"/>
      <c r="AH233" s="105"/>
      <c r="AI233" s="105"/>
      <c r="AJ233" s="105"/>
      <c r="AK233" s="105"/>
      <c r="AL233" s="105"/>
      <c r="AM233" s="105"/>
    </row>
    <row r="234" spans="2:39" ht="15" x14ac:dyDescent="0.2">
      <c r="B234" s="105"/>
      <c r="C234" s="105"/>
      <c r="D234" s="105"/>
      <c r="E234" s="105"/>
      <c r="F234" s="105"/>
      <c r="G234" s="105"/>
      <c r="H234" s="105"/>
      <c r="I234" s="105"/>
      <c r="J234" s="105"/>
      <c r="K234" s="105"/>
      <c r="L234" s="105"/>
      <c r="M234" s="105"/>
      <c r="N234" s="105"/>
      <c r="O234" s="105"/>
      <c r="P234" s="105"/>
      <c r="Q234" s="105"/>
      <c r="R234" s="105"/>
      <c r="S234" s="105"/>
      <c r="T234" s="105"/>
      <c r="U234" s="105"/>
      <c r="V234" s="105"/>
      <c r="W234" s="105"/>
      <c r="X234" s="105"/>
      <c r="Y234" s="105"/>
      <c r="Z234" s="105"/>
      <c r="AA234" s="105"/>
      <c r="AB234" s="105"/>
      <c r="AC234" s="105"/>
      <c r="AD234" s="105"/>
      <c r="AE234" s="105"/>
      <c r="AF234" s="105"/>
      <c r="AG234" s="105"/>
      <c r="AH234" s="105"/>
      <c r="AI234" s="105"/>
      <c r="AJ234" s="105"/>
      <c r="AK234" s="105"/>
      <c r="AL234" s="105"/>
      <c r="AM234" s="105"/>
    </row>
    <row r="235" spans="2:39" ht="15" x14ac:dyDescent="0.2">
      <c r="B235" s="105"/>
      <c r="C235" s="105"/>
      <c r="D235" s="105"/>
      <c r="E235" s="105"/>
      <c r="F235" s="105"/>
      <c r="G235" s="105"/>
      <c r="H235" s="105"/>
      <c r="I235" s="105"/>
      <c r="J235" s="105"/>
      <c r="K235" s="105"/>
      <c r="L235" s="105"/>
      <c r="M235" s="105"/>
      <c r="N235" s="105"/>
      <c r="O235" s="105"/>
      <c r="P235" s="105"/>
      <c r="Q235" s="105"/>
      <c r="R235" s="105"/>
      <c r="S235" s="105"/>
      <c r="T235" s="105"/>
      <c r="U235" s="105"/>
      <c r="V235" s="105"/>
      <c r="W235" s="105"/>
      <c r="X235" s="105"/>
      <c r="Y235" s="105"/>
      <c r="Z235" s="105"/>
      <c r="AA235" s="105"/>
      <c r="AB235" s="105"/>
      <c r="AC235" s="105"/>
      <c r="AD235" s="105"/>
      <c r="AE235" s="105"/>
      <c r="AF235" s="105"/>
      <c r="AG235" s="105"/>
      <c r="AH235" s="105"/>
      <c r="AI235" s="105"/>
      <c r="AJ235" s="105"/>
      <c r="AK235" s="105"/>
      <c r="AL235" s="105"/>
      <c r="AM235" s="105"/>
    </row>
    <row r="236" spans="2:39" ht="15" x14ac:dyDescent="0.2">
      <c r="B236" s="105"/>
      <c r="C236" s="105"/>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5"/>
      <c r="AL236" s="105"/>
      <c r="AM236" s="105"/>
    </row>
    <row r="237" spans="2:39" ht="15" x14ac:dyDescent="0.2">
      <c r="B237" s="105"/>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5"/>
      <c r="AL237" s="105"/>
      <c r="AM237" s="105"/>
    </row>
    <row r="238" spans="2:39" ht="15" x14ac:dyDescent="0.2">
      <c r="B238" s="105"/>
      <c r="C238" s="105"/>
      <c r="D238" s="105"/>
      <c r="E238" s="105"/>
      <c r="F238" s="105"/>
      <c r="G238" s="105"/>
      <c r="H238" s="105"/>
      <c r="I238" s="105"/>
      <c r="J238" s="105"/>
      <c r="K238" s="105"/>
      <c r="L238" s="105"/>
      <c r="M238" s="105"/>
      <c r="N238" s="105"/>
      <c r="O238" s="105"/>
      <c r="P238" s="105"/>
      <c r="Q238" s="105"/>
      <c r="R238" s="105"/>
      <c r="S238" s="105"/>
      <c r="T238" s="105"/>
      <c r="U238" s="105"/>
      <c r="V238" s="105"/>
      <c r="W238" s="105"/>
      <c r="X238" s="105"/>
      <c r="Y238" s="105"/>
      <c r="Z238" s="105"/>
      <c r="AA238" s="105"/>
      <c r="AB238" s="105"/>
      <c r="AC238" s="105"/>
      <c r="AD238" s="105"/>
      <c r="AE238" s="105"/>
      <c r="AF238" s="105"/>
      <c r="AG238" s="105"/>
      <c r="AH238" s="105"/>
      <c r="AI238" s="105"/>
      <c r="AJ238" s="105"/>
      <c r="AK238" s="105"/>
      <c r="AL238" s="105"/>
      <c r="AM238" s="105"/>
    </row>
    <row r="239" spans="2:39" ht="15" x14ac:dyDescent="0.2">
      <c r="B239" s="105"/>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5"/>
      <c r="AL239" s="105"/>
      <c r="AM239" s="105"/>
    </row>
    <row r="240" spans="2:39" ht="15" x14ac:dyDescent="0.2">
      <c r="B240" s="105"/>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5"/>
      <c r="AL240" s="105"/>
      <c r="AM240" s="105"/>
    </row>
    <row r="241" spans="2:39" ht="15" x14ac:dyDescent="0.2">
      <c r="B241" s="105"/>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5"/>
      <c r="AL241" s="105"/>
      <c r="AM241" s="105"/>
    </row>
    <row r="242" spans="2:39" ht="15" x14ac:dyDescent="0.2">
      <c r="B242" s="105"/>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5"/>
      <c r="AL242" s="105"/>
      <c r="AM242" s="105"/>
    </row>
    <row r="243" spans="2:39" ht="15" x14ac:dyDescent="0.2">
      <c r="B243" s="105"/>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5"/>
      <c r="AL243" s="105"/>
      <c r="AM243" s="105"/>
    </row>
    <row r="244" spans="2:39" ht="15" x14ac:dyDescent="0.2">
      <c r="B244" s="105"/>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5"/>
      <c r="AL244" s="105"/>
      <c r="AM244" s="105"/>
    </row>
    <row r="245" spans="2:39" ht="15" x14ac:dyDescent="0.2">
      <c r="B245" s="105"/>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5"/>
      <c r="AL245" s="105"/>
      <c r="AM245" s="105"/>
    </row>
    <row r="246" spans="2:39" ht="15" x14ac:dyDescent="0.2">
      <c r="B246" s="105"/>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5"/>
      <c r="AL246" s="105"/>
      <c r="AM246" s="105"/>
    </row>
    <row r="247" spans="2:39" ht="15" x14ac:dyDescent="0.2">
      <c r="B247" s="105"/>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5"/>
      <c r="AL247" s="105"/>
      <c r="AM247" s="105"/>
    </row>
    <row r="248" spans="2:39" ht="15" x14ac:dyDescent="0.2">
      <c r="B248" s="105"/>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5"/>
      <c r="AL248" s="105"/>
      <c r="AM248" s="105"/>
    </row>
    <row r="249" spans="2:39" ht="15" x14ac:dyDescent="0.2">
      <c r="B249" s="105"/>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5"/>
      <c r="AL249" s="105"/>
      <c r="AM249" s="105"/>
    </row>
    <row r="250" spans="2:39" ht="15" x14ac:dyDescent="0.2">
      <c r="B250" s="105"/>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5"/>
      <c r="AL250" s="105"/>
      <c r="AM250" s="105"/>
    </row>
    <row r="251" spans="2:39" ht="15" x14ac:dyDescent="0.2">
      <c r="B251" s="105"/>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5"/>
      <c r="AL251" s="105"/>
      <c r="AM251" s="105"/>
    </row>
    <row r="252" spans="2:39" ht="15" x14ac:dyDescent="0.2">
      <c r="B252" s="105"/>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5"/>
      <c r="AL252" s="105"/>
      <c r="AM252" s="105"/>
    </row>
    <row r="253" spans="2:39" ht="15" x14ac:dyDescent="0.2">
      <c r="B253" s="105"/>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5"/>
      <c r="AL253" s="105"/>
      <c r="AM253" s="105"/>
    </row>
    <row r="254" spans="2:39" ht="15" x14ac:dyDescent="0.2">
      <c r="B254" s="105"/>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5"/>
      <c r="AL254" s="105"/>
      <c r="AM254" s="105"/>
    </row>
    <row r="255" spans="2:39" ht="15" x14ac:dyDescent="0.2">
      <c r="B255" s="105"/>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5"/>
      <c r="AL255" s="105"/>
      <c r="AM255" s="105"/>
    </row>
    <row r="256" spans="2:39" ht="15" x14ac:dyDescent="0.2">
      <c r="B256" s="105"/>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5"/>
      <c r="AL256" s="105"/>
      <c r="AM256" s="105"/>
    </row>
    <row r="257" spans="2:39" ht="15" x14ac:dyDescent="0.2">
      <c r="B257" s="105"/>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5"/>
      <c r="AL257" s="105"/>
      <c r="AM257" s="105"/>
    </row>
    <row r="258" spans="2:39" ht="15" x14ac:dyDescent="0.2">
      <c r="B258" s="105"/>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5"/>
      <c r="AL258" s="105"/>
      <c r="AM258" s="105"/>
    </row>
    <row r="259" spans="2:39" ht="15" x14ac:dyDescent="0.2">
      <c r="B259" s="105"/>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5"/>
      <c r="AL259" s="105"/>
      <c r="AM259" s="105"/>
    </row>
    <row r="260" spans="2:39" ht="15" x14ac:dyDescent="0.2">
      <c r="B260" s="105"/>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5"/>
      <c r="AL260" s="105"/>
      <c r="AM260" s="105"/>
    </row>
    <row r="261" spans="2:39" ht="15" x14ac:dyDescent="0.2">
      <c r="B261" s="105"/>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5"/>
      <c r="AL261" s="105"/>
      <c r="AM261" s="105"/>
    </row>
    <row r="262" spans="2:39" ht="15" x14ac:dyDescent="0.2">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5"/>
      <c r="AL262" s="105"/>
      <c r="AM262" s="105"/>
    </row>
    <row r="263" spans="2:39" ht="15" x14ac:dyDescent="0.2">
      <c r="B263" s="105"/>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5"/>
      <c r="AL263" s="105"/>
      <c r="AM263" s="105"/>
    </row>
    <row r="264" spans="2:39" ht="15" x14ac:dyDescent="0.2">
      <c r="B264" s="105"/>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5"/>
      <c r="AL264" s="105"/>
      <c r="AM264" s="105"/>
    </row>
    <row r="265" spans="2:39" ht="15" x14ac:dyDescent="0.2">
      <c r="B265" s="105"/>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5"/>
      <c r="AL265" s="105"/>
      <c r="AM265" s="105"/>
    </row>
    <row r="266" spans="2:39" ht="15" x14ac:dyDescent="0.2">
      <c r="B266" s="105"/>
      <c r="C266" s="105"/>
      <c r="D266" s="105"/>
      <c r="E266" s="105"/>
      <c r="F266" s="105"/>
      <c r="G266" s="105"/>
      <c r="H266" s="105"/>
      <c r="I266" s="105"/>
      <c r="J266" s="105"/>
      <c r="K266" s="105"/>
      <c r="L266" s="105"/>
      <c r="M266" s="105"/>
      <c r="N266" s="105"/>
      <c r="O266" s="105"/>
      <c r="P266" s="105"/>
      <c r="Q266" s="105"/>
      <c r="R266" s="105"/>
      <c r="S266" s="105"/>
      <c r="T266" s="105"/>
      <c r="U266" s="105"/>
      <c r="V266" s="105"/>
      <c r="W266" s="105"/>
      <c r="X266" s="105"/>
      <c r="Y266" s="105"/>
      <c r="Z266" s="105"/>
      <c r="AA266" s="105"/>
      <c r="AB266" s="105"/>
      <c r="AC266" s="105"/>
      <c r="AD266" s="105"/>
      <c r="AE266" s="105"/>
      <c r="AF266" s="105"/>
      <c r="AG266" s="105"/>
      <c r="AH266" s="105"/>
      <c r="AI266" s="105"/>
      <c r="AJ266" s="105"/>
      <c r="AK266" s="105"/>
      <c r="AL266" s="105"/>
      <c r="AM266" s="105"/>
    </row>
    <row r="267" spans="2:39" ht="15" x14ac:dyDescent="0.2">
      <c r="B267" s="105"/>
      <c r="C267" s="105"/>
      <c r="D267" s="105"/>
      <c r="E267" s="105"/>
      <c r="F267" s="105"/>
      <c r="G267" s="105"/>
      <c r="H267" s="105"/>
      <c r="I267" s="105"/>
      <c r="J267" s="105"/>
      <c r="K267" s="105"/>
      <c r="L267" s="105"/>
      <c r="M267" s="105"/>
      <c r="N267" s="105"/>
      <c r="O267" s="105"/>
      <c r="P267" s="105"/>
      <c r="Q267" s="105"/>
      <c r="R267" s="105"/>
      <c r="S267" s="105"/>
      <c r="T267" s="105"/>
      <c r="U267" s="105"/>
      <c r="V267" s="105"/>
      <c r="W267" s="105"/>
      <c r="X267" s="105"/>
      <c r="Y267" s="105"/>
      <c r="Z267" s="105"/>
      <c r="AA267" s="105"/>
      <c r="AB267" s="105"/>
      <c r="AC267" s="105"/>
      <c r="AD267" s="105"/>
      <c r="AE267" s="105"/>
      <c r="AF267" s="105"/>
      <c r="AG267" s="105"/>
      <c r="AH267" s="105"/>
      <c r="AI267" s="105"/>
      <c r="AJ267" s="105"/>
      <c r="AK267" s="105"/>
      <c r="AL267" s="105"/>
      <c r="AM267" s="105"/>
    </row>
    <row r="268" spans="2:39" ht="15" x14ac:dyDescent="0.2">
      <c r="B268" s="105"/>
      <c r="C268" s="105"/>
      <c r="D268" s="105"/>
      <c r="E268" s="105"/>
      <c r="F268" s="105"/>
      <c r="G268" s="105"/>
      <c r="H268" s="105"/>
      <c r="I268" s="105"/>
      <c r="J268" s="105"/>
      <c r="K268" s="105"/>
      <c r="L268" s="105"/>
      <c r="M268" s="105"/>
      <c r="N268" s="105"/>
      <c r="O268" s="105"/>
      <c r="P268" s="105"/>
      <c r="Q268" s="105"/>
      <c r="R268" s="105"/>
      <c r="S268" s="105"/>
      <c r="T268" s="105"/>
      <c r="U268" s="105"/>
      <c r="V268" s="105"/>
      <c r="W268" s="105"/>
      <c r="X268" s="105"/>
      <c r="Y268" s="105"/>
      <c r="Z268" s="105"/>
      <c r="AA268" s="105"/>
      <c r="AB268" s="105"/>
      <c r="AC268" s="105"/>
      <c r="AD268" s="105"/>
      <c r="AE268" s="105"/>
      <c r="AF268" s="105"/>
      <c r="AG268" s="105"/>
      <c r="AH268" s="105"/>
      <c r="AI268" s="105"/>
      <c r="AJ268" s="105"/>
      <c r="AK268" s="105"/>
      <c r="AL268" s="105"/>
      <c r="AM268" s="105"/>
    </row>
    <row r="269" spans="2:39" ht="15" x14ac:dyDescent="0.2">
      <c r="B269" s="105"/>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5"/>
      <c r="AL269" s="105"/>
      <c r="AM269" s="105"/>
    </row>
    <row r="270" spans="2:39" ht="15" x14ac:dyDescent="0.2">
      <c r="B270" s="105"/>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5"/>
      <c r="AL270" s="105"/>
      <c r="AM270" s="105"/>
    </row>
    <row r="271" spans="2:39" ht="15" x14ac:dyDescent="0.2">
      <c r="B271" s="105"/>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5"/>
      <c r="AL271" s="105"/>
      <c r="AM271" s="105"/>
    </row>
    <row r="272" spans="2:39" ht="15" x14ac:dyDescent="0.2">
      <c r="B272" s="105"/>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5"/>
      <c r="AL272" s="105"/>
      <c r="AM272" s="105"/>
    </row>
    <row r="273" spans="2:39" ht="15" x14ac:dyDescent="0.2">
      <c r="B273" s="105"/>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5"/>
      <c r="AL273" s="105"/>
      <c r="AM273" s="105"/>
    </row>
    <row r="274" spans="2:39" ht="15" x14ac:dyDescent="0.2">
      <c r="B274" s="105"/>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5"/>
      <c r="AL274" s="105"/>
      <c r="AM274" s="105"/>
    </row>
    <row r="275" spans="2:39" ht="15" x14ac:dyDescent="0.2">
      <c r="B275" s="105"/>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5"/>
      <c r="AL275" s="105"/>
      <c r="AM275" s="105"/>
    </row>
    <row r="276" spans="2:39" ht="15" x14ac:dyDescent="0.2">
      <c r="B276" s="105"/>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5"/>
      <c r="AL276" s="105"/>
      <c r="AM276" s="105"/>
    </row>
    <row r="277" spans="2:39" ht="15" x14ac:dyDescent="0.2">
      <c r="B277" s="105"/>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5"/>
      <c r="AL277" s="105"/>
      <c r="AM277" s="105"/>
    </row>
    <row r="278" spans="2:39" ht="15" x14ac:dyDescent="0.2">
      <c r="B278" s="105"/>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5"/>
      <c r="AL278" s="105"/>
      <c r="AM278" s="105"/>
    </row>
    <row r="279" spans="2:39" ht="15" x14ac:dyDescent="0.2">
      <c r="B279" s="105"/>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5"/>
      <c r="AL279" s="105"/>
      <c r="AM279" s="105"/>
    </row>
    <row r="280" spans="2:39" ht="15" x14ac:dyDescent="0.2">
      <c r="B280" s="105"/>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5"/>
      <c r="AL280" s="105"/>
      <c r="AM280" s="105"/>
    </row>
    <row r="281" spans="2:39" ht="15" x14ac:dyDescent="0.2">
      <c r="B281" s="105"/>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5"/>
      <c r="AL281" s="105"/>
      <c r="AM281" s="105"/>
    </row>
    <row r="282" spans="2:39" ht="15" x14ac:dyDescent="0.2">
      <c r="B282" s="105"/>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5"/>
      <c r="AL282" s="105"/>
      <c r="AM282" s="105"/>
    </row>
    <row r="283" spans="2:39" ht="15" x14ac:dyDescent="0.2">
      <c r="B283" s="105"/>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5"/>
      <c r="AL283" s="105"/>
      <c r="AM283" s="105"/>
    </row>
    <row r="284" spans="2:39" ht="15" x14ac:dyDescent="0.2">
      <c r="B284" s="105"/>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5"/>
      <c r="AL284" s="105"/>
      <c r="AM284" s="105"/>
    </row>
    <row r="285" spans="2:39" ht="15" x14ac:dyDescent="0.2">
      <c r="B285" s="105"/>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5"/>
      <c r="AL285" s="105"/>
      <c r="AM285" s="105"/>
    </row>
    <row r="286" spans="2:39" ht="15" x14ac:dyDescent="0.2">
      <c r="B286" s="105"/>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5"/>
      <c r="AL286" s="105"/>
      <c r="AM286" s="105"/>
    </row>
    <row r="287" spans="2:39" ht="15" x14ac:dyDescent="0.2">
      <c r="B287" s="105"/>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5"/>
      <c r="AL287" s="105"/>
      <c r="AM287" s="105"/>
    </row>
    <row r="288" spans="2:39" ht="15" x14ac:dyDescent="0.2">
      <c r="B288" s="105"/>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5"/>
      <c r="AL288" s="105"/>
      <c r="AM288" s="105"/>
    </row>
    <row r="289" spans="2:39" ht="15" x14ac:dyDescent="0.2">
      <c r="B289" s="105"/>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5"/>
      <c r="AL289" s="105"/>
      <c r="AM289" s="105"/>
    </row>
    <row r="290" spans="2:39" ht="15" x14ac:dyDescent="0.2">
      <c r="B290" s="105"/>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5"/>
      <c r="AL290" s="105"/>
      <c r="AM290" s="105"/>
    </row>
    <row r="291" spans="2:39" ht="15" x14ac:dyDescent="0.2">
      <c r="B291" s="105"/>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5"/>
      <c r="AL291" s="105"/>
      <c r="AM291" s="105"/>
    </row>
    <row r="292" spans="2:39" ht="15" x14ac:dyDescent="0.2">
      <c r="B292" s="105"/>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5"/>
      <c r="AL292" s="105"/>
      <c r="AM292" s="105"/>
    </row>
    <row r="293" spans="2:39" ht="15" x14ac:dyDescent="0.2">
      <c r="B293" s="105"/>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5"/>
      <c r="AL293" s="105"/>
      <c r="AM293" s="105"/>
    </row>
    <row r="294" spans="2:39" ht="15" x14ac:dyDescent="0.2">
      <c r="B294" s="105"/>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5"/>
      <c r="AL294" s="105"/>
      <c r="AM294" s="105"/>
    </row>
    <row r="295" spans="2:39" ht="15" x14ac:dyDescent="0.2">
      <c r="B295" s="105"/>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5"/>
      <c r="AL295" s="105"/>
      <c r="AM295" s="105"/>
    </row>
    <row r="296" spans="2:39" ht="15" x14ac:dyDescent="0.2">
      <c r="B296" s="105"/>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5"/>
      <c r="AL296" s="105"/>
      <c r="AM296" s="105"/>
    </row>
    <row r="297" spans="2:39" ht="15" x14ac:dyDescent="0.2">
      <c r="B297" s="105"/>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5"/>
      <c r="AL297" s="105"/>
      <c r="AM297" s="105"/>
    </row>
    <row r="298" spans="2:39" ht="15" x14ac:dyDescent="0.2">
      <c r="B298" s="105"/>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5"/>
      <c r="AL298" s="105"/>
      <c r="AM298" s="105"/>
    </row>
    <row r="299" spans="2:39" ht="15" x14ac:dyDescent="0.2">
      <c r="B299" s="105"/>
      <c r="C299" s="105"/>
      <c r="D299" s="105"/>
      <c r="E299" s="105"/>
      <c r="F299" s="105"/>
      <c r="G299" s="105"/>
      <c r="H299" s="105"/>
      <c r="I299" s="105"/>
      <c r="J299" s="105"/>
      <c r="K299" s="105"/>
      <c r="L299" s="105"/>
      <c r="M299" s="105"/>
      <c r="N299" s="105"/>
      <c r="O299" s="105"/>
      <c r="P299" s="105"/>
      <c r="Q299" s="105"/>
      <c r="R299" s="105"/>
      <c r="S299" s="105"/>
      <c r="T299" s="105"/>
      <c r="U299" s="105"/>
      <c r="V299" s="105"/>
      <c r="W299" s="105"/>
      <c r="X299" s="105"/>
      <c r="Y299" s="105"/>
      <c r="Z299" s="105"/>
      <c r="AA299" s="105"/>
      <c r="AB299" s="105"/>
      <c r="AC299" s="105"/>
      <c r="AD299" s="105"/>
      <c r="AE299" s="105"/>
      <c r="AF299" s="105"/>
      <c r="AG299" s="105"/>
      <c r="AH299" s="105"/>
      <c r="AI299" s="105"/>
      <c r="AJ299" s="105"/>
      <c r="AK299" s="105"/>
      <c r="AL299" s="105"/>
      <c r="AM299" s="105"/>
    </row>
    <row r="300" spans="2:39" ht="15" x14ac:dyDescent="0.2">
      <c r="B300" s="105"/>
      <c r="C300" s="105"/>
      <c r="D300" s="105"/>
      <c r="E300" s="105"/>
      <c r="F300" s="105"/>
      <c r="G300" s="105"/>
      <c r="H300" s="105"/>
      <c r="I300" s="105"/>
      <c r="J300" s="105"/>
      <c r="K300" s="105"/>
      <c r="L300" s="105"/>
      <c r="M300" s="105"/>
      <c r="N300" s="105"/>
      <c r="O300" s="105"/>
      <c r="P300" s="105"/>
      <c r="Q300" s="105"/>
      <c r="R300" s="105"/>
      <c r="S300" s="105"/>
      <c r="T300" s="105"/>
      <c r="U300" s="105"/>
      <c r="V300" s="105"/>
      <c r="W300" s="105"/>
      <c r="X300" s="105"/>
      <c r="Y300" s="105"/>
      <c r="Z300" s="105"/>
      <c r="AA300" s="105"/>
      <c r="AB300" s="105"/>
      <c r="AC300" s="105"/>
      <c r="AD300" s="105"/>
      <c r="AE300" s="105"/>
      <c r="AF300" s="105"/>
      <c r="AG300" s="105"/>
      <c r="AH300" s="105"/>
      <c r="AI300" s="105"/>
      <c r="AJ300" s="105"/>
      <c r="AK300" s="105"/>
      <c r="AL300" s="105"/>
      <c r="AM300" s="105"/>
    </row>
    <row r="301" spans="2:39" ht="15" x14ac:dyDescent="0.2">
      <c r="B301" s="105"/>
      <c r="C301" s="105"/>
      <c r="D301" s="105"/>
      <c r="E301" s="105"/>
      <c r="F301" s="105"/>
      <c r="G301" s="105"/>
      <c r="H301" s="105"/>
      <c r="I301" s="105"/>
      <c r="J301" s="105"/>
      <c r="K301" s="105"/>
      <c r="L301" s="105"/>
      <c r="M301" s="105"/>
      <c r="N301" s="105"/>
      <c r="O301" s="105"/>
      <c r="P301" s="105"/>
      <c r="Q301" s="105"/>
      <c r="R301" s="105"/>
      <c r="S301" s="105"/>
      <c r="T301" s="105"/>
      <c r="U301" s="105"/>
      <c r="V301" s="105"/>
      <c r="W301" s="105"/>
      <c r="X301" s="105"/>
      <c r="Y301" s="105"/>
      <c r="Z301" s="105"/>
      <c r="AA301" s="105"/>
      <c r="AB301" s="105"/>
      <c r="AC301" s="105"/>
      <c r="AD301" s="105"/>
      <c r="AE301" s="105"/>
      <c r="AF301" s="105"/>
      <c r="AG301" s="105"/>
      <c r="AH301" s="105"/>
      <c r="AI301" s="105"/>
      <c r="AJ301" s="105"/>
      <c r="AK301" s="105"/>
      <c r="AL301" s="105"/>
      <c r="AM301" s="105"/>
    </row>
    <row r="302" spans="2:39" ht="15" x14ac:dyDescent="0.2">
      <c r="B302" s="105"/>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5"/>
      <c r="AL302" s="105"/>
      <c r="AM302" s="105"/>
    </row>
    <row r="303" spans="2:39" ht="15" x14ac:dyDescent="0.2">
      <c r="B303" s="105"/>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5"/>
      <c r="AL303" s="105"/>
      <c r="AM303" s="105"/>
    </row>
    <row r="304" spans="2:39" ht="15" x14ac:dyDescent="0.2">
      <c r="B304" s="105"/>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5"/>
      <c r="AL304" s="105"/>
      <c r="AM304" s="105"/>
    </row>
    <row r="305" spans="2:39" ht="15" x14ac:dyDescent="0.2">
      <c r="B305" s="105"/>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5"/>
      <c r="AL305" s="105"/>
      <c r="AM305" s="105"/>
    </row>
    <row r="306" spans="2:39" ht="15" x14ac:dyDescent="0.2">
      <c r="B306" s="105"/>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5"/>
      <c r="AL306" s="105"/>
      <c r="AM306" s="105"/>
    </row>
    <row r="307" spans="2:39" ht="15" x14ac:dyDescent="0.2">
      <c r="B307" s="105"/>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5"/>
      <c r="AL307" s="105"/>
      <c r="AM307" s="105"/>
    </row>
    <row r="308" spans="2:39" ht="15" x14ac:dyDescent="0.2">
      <c r="B308" s="105"/>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5"/>
      <c r="AL308" s="105"/>
      <c r="AM308" s="105"/>
    </row>
    <row r="309" spans="2:39" ht="15" x14ac:dyDescent="0.2">
      <c r="B309" s="105"/>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5"/>
      <c r="AL309" s="105"/>
      <c r="AM309" s="105"/>
    </row>
    <row r="310" spans="2:39" ht="15" x14ac:dyDescent="0.2">
      <c r="B310" s="105"/>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5"/>
      <c r="AL310" s="105"/>
      <c r="AM310" s="105"/>
    </row>
    <row r="311" spans="2:39" ht="15" x14ac:dyDescent="0.2">
      <c r="B311" s="105"/>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5"/>
      <c r="AL311" s="105"/>
      <c r="AM311" s="105"/>
    </row>
    <row r="312" spans="2:39" ht="15" x14ac:dyDescent="0.2">
      <c r="B312" s="105"/>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5"/>
      <c r="AL312" s="105"/>
      <c r="AM312" s="105"/>
    </row>
    <row r="313" spans="2:39" ht="15" x14ac:dyDescent="0.2">
      <c r="B313" s="105"/>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5"/>
      <c r="AL313" s="105"/>
      <c r="AM313" s="105"/>
    </row>
    <row r="314" spans="2:39" ht="15" x14ac:dyDescent="0.2">
      <c r="B314" s="105"/>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5"/>
      <c r="AL314" s="105"/>
      <c r="AM314" s="105"/>
    </row>
    <row r="315" spans="2:39" ht="15" x14ac:dyDescent="0.2">
      <c r="B315" s="105"/>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5"/>
      <c r="AL315" s="105"/>
      <c r="AM315" s="105"/>
    </row>
    <row r="316" spans="2:39" ht="15" x14ac:dyDescent="0.2">
      <c r="B316" s="105"/>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5"/>
      <c r="AL316" s="105"/>
      <c r="AM316" s="105"/>
    </row>
    <row r="317" spans="2:39" ht="15" x14ac:dyDescent="0.2">
      <c r="B317" s="105"/>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5"/>
      <c r="AL317" s="105"/>
      <c r="AM317" s="105"/>
    </row>
    <row r="318" spans="2:39" ht="15" x14ac:dyDescent="0.2">
      <c r="B318" s="105"/>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5"/>
      <c r="AL318" s="105"/>
      <c r="AM318" s="105"/>
    </row>
    <row r="319" spans="2:39" ht="15" x14ac:dyDescent="0.2">
      <c r="B319" s="105"/>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5"/>
      <c r="AL319" s="105"/>
      <c r="AM319" s="105"/>
    </row>
    <row r="320" spans="2:39" ht="15" x14ac:dyDescent="0.2">
      <c r="B320" s="105"/>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5"/>
      <c r="AL320" s="105"/>
      <c r="AM320" s="105"/>
    </row>
    <row r="321" spans="2:39" ht="15" x14ac:dyDescent="0.2">
      <c r="B321" s="105"/>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5"/>
      <c r="AL321" s="105"/>
      <c r="AM321" s="105"/>
    </row>
    <row r="322" spans="2:39" ht="15" x14ac:dyDescent="0.2">
      <c r="B322" s="105"/>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5"/>
      <c r="AL322" s="105"/>
      <c r="AM322" s="105"/>
    </row>
    <row r="323" spans="2:39" ht="15" x14ac:dyDescent="0.2">
      <c r="B323" s="105"/>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5"/>
      <c r="AL323" s="105"/>
      <c r="AM323" s="105"/>
    </row>
    <row r="324" spans="2:39" ht="15" x14ac:dyDescent="0.2">
      <c r="B324" s="105"/>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5"/>
      <c r="AL324" s="105"/>
      <c r="AM324" s="105"/>
    </row>
    <row r="325" spans="2:39" ht="15" x14ac:dyDescent="0.2">
      <c r="B325" s="105"/>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5"/>
      <c r="AL325" s="105"/>
      <c r="AM325" s="105"/>
    </row>
    <row r="326" spans="2:39" ht="15" x14ac:dyDescent="0.2">
      <c r="B326" s="105"/>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5"/>
      <c r="AL326" s="105"/>
      <c r="AM326" s="105"/>
    </row>
    <row r="327" spans="2:39" ht="15" x14ac:dyDescent="0.2">
      <c r="B327" s="105"/>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5"/>
      <c r="AL327" s="105"/>
      <c r="AM327" s="105"/>
    </row>
    <row r="328" spans="2:39" ht="15" x14ac:dyDescent="0.2">
      <c r="B328" s="105"/>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5"/>
      <c r="AL328" s="105"/>
      <c r="AM328" s="105"/>
    </row>
    <row r="329" spans="2:39" ht="15" x14ac:dyDescent="0.2">
      <c r="B329" s="105"/>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5"/>
      <c r="AL329" s="105"/>
      <c r="AM329" s="105"/>
    </row>
    <row r="330" spans="2:39" ht="15" x14ac:dyDescent="0.2">
      <c r="B330" s="105"/>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5"/>
      <c r="AL330" s="105"/>
      <c r="AM330" s="105"/>
    </row>
    <row r="331" spans="2:39" ht="15" x14ac:dyDescent="0.2">
      <c r="B331" s="105"/>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5"/>
      <c r="AL331" s="105"/>
      <c r="AM331" s="105"/>
    </row>
    <row r="332" spans="2:39" ht="15" x14ac:dyDescent="0.2">
      <c r="B332" s="105"/>
      <c r="C332" s="105"/>
      <c r="D332" s="105"/>
      <c r="E332" s="105"/>
      <c r="F332" s="105"/>
      <c r="G332" s="105"/>
      <c r="H332" s="105"/>
      <c r="I332" s="105"/>
      <c r="J332" s="105"/>
      <c r="K332" s="105"/>
      <c r="L332" s="105"/>
      <c r="M332" s="105"/>
      <c r="N332" s="105"/>
      <c r="O332" s="105"/>
      <c r="P332" s="105"/>
      <c r="Q332" s="105"/>
      <c r="R332" s="105"/>
      <c r="S332" s="105"/>
      <c r="T332" s="105"/>
      <c r="U332" s="105"/>
      <c r="V332" s="105"/>
      <c r="W332" s="105"/>
      <c r="X332" s="105"/>
      <c r="Y332" s="105"/>
      <c r="Z332" s="105"/>
      <c r="AA332" s="105"/>
      <c r="AB332" s="105"/>
      <c r="AC332" s="105"/>
      <c r="AD332" s="105"/>
      <c r="AE332" s="105"/>
      <c r="AF332" s="105"/>
      <c r="AG332" s="105"/>
      <c r="AH332" s="105"/>
      <c r="AI332" s="105"/>
      <c r="AJ332" s="105"/>
      <c r="AK332" s="105"/>
      <c r="AL332" s="105"/>
      <c r="AM332" s="105"/>
    </row>
    <row r="333" spans="2:39" ht="15" x14ac:dyDescent="0.2">
      <c r="B333" s="105"/>
      <c r="C333" s="105"/>
      <c r="D333" s="105"/>
      <c r="E333" s="105"/>
      <c r="F333" s="105"/>
      <c r="G333" s="105"/>
      <c r="H333" s="105"/>
      <c r="I333" s="105"/>
      <c r="J333" s="105"/>
      <c r="K333" s="105"/>
      <c r="L333" s="105"/>
      <c r="M333" s="105"/>
      <c r="N333" s="105"/>
      <c r="O333" s="105"/>
      <c r="P333" s="105"/>
      <c r="Q333" s="105"/>
      <c r="R333" s="105"/>
      <c r="S333" s="105"/>
      <c r="T333" s="105"/>
      <c r="U333" s="105"/>
      <c r="V333" s="105"/>
      <c r="W333" s="105"/>
      <c r="X333" s="105"/>
      <c r="Y333" s="105"/>
      <c r="Z333" s="105"/>
      <c r="AA333" s="105"/>
      <c r="AB333" s="105"/>
      <c r="AC333" s="105"/>
      <c r="AD333" s="105"/>
      <c r="AE333" s="105"/>
      <c r="AF333" s="105"/>
      <c r="AG333" s="105"/>
      <c r="AH333" s="105"/>
      <c r="AI333" s="105"/>
      <c r="AJ333" s="105"/>
      <c r="AK333" s="105"/>
      <c r="AL333" s="105"/>
      <c r="AM333" s="105"/>
    </row>
    <row r="334" spans="2:39" ht="15" x14ac:dyDescent="0.2">
      <c r="B334" s="105"/>
      <c r="C334" s="105"/>
      <c r="D334" s="105"/>
      <c r="E334" s="105"/>
      <c r="F334" s="105"/>
      <c r="G334" s="105"/>
      <c r="H334" s="105"/>
      <c r="I334" s="105"/>
      <c r="J334" s="105"/>
      <c r="K334" s="105"/>
      <c r="L334" s="105"/>
      <c r="M334" s="105"/>
      <c r="N334" s="105"/>
      <c r="O334" s="105"/>
      <c r="P334" s="105"/>
      <c r="Q334" s="105"/>
      <c r="R334" s="105"/>
      <c r="S334" s="105"/>
      <c r="T334" s="105"/>
      <c r="U334" s="105"/>
      <c r="V334" s="105"/>
      <c r="W334" s="105"/>
      <c r="X334" s="105"/>
      <c r="Y334" s="105"/>
      <c r="Z334" s="105"/>
      <c r="AA334" s="105"/>
      <c r="AB334" s="105"/>
      <c r="AC334" s="105"/>
      <c r="AD334" s="105"/>
      <c r="AE334" s="105"/>
      <c r="AF334" s="105"/>
      <c r="AG334" s="105"/>
      <c r="AH334" s="105"/>
      <c r="AI334" s="105"/>
      <c r="AJ334" s="105"/>
      <c r="AK334" s="105"/>
      <c r="AL334" s="105"/>
      <c r="AM334" s="105"/>
    </row>
    <row r="335" spans="2:39" ht="15" x14ac:dyDescent="0.2">
      <c r="B335" s="105"/>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5"/>
      <c r="AL335" s="105"/>
      <c r="AM335" s="105"/>
    </row>
    <row r="336" spans="2:39" ht="15" x14ac:dyDescent="0.2">
      <c r="B336" s="105"/>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5"/>
      <c r="AL336" s="105"/>
      <c r="AM336" s="105"/>
    </row>
    <row r="337" spans="2:39" ht="15" x14ac:dyDescent="0.2">
      <c r="B337" s="105"/>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5"/>
      <c r="AL337" s="105"/>
      <c r="AM337" s="105"/>
    </row>
    <row r="338" spans="2:39" ht="15" x14ac:dyDescent="0.2">
      <c r="B338" s="105"/>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5"/>
      <c r="AL338" s="105"/>
      <c r="AM338" s="105"/>
    </row>
    <row r="339" spans="2:39" ht="15" x14ac:dyDescent="0.2">
      <c r="B339" s="105"/>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5"/>
      <c r="AL339" s="105"/>
      <c r="AM339" s="105"/>
    </row>
    <row r="340" spans="2:39" ht="15" x14ac:dyDescent="0.2">
      <c r="B340" s="105"/>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5"/>
      <c r="AL340" s="105"/>
      <c r="AM340" s="105"/>
    </row>
    <row r="341" spans="2:39" ht="15" x14ac:dyDescent="0.2">
      <c r="B341" s="105"/>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5"/>
      <c r="AL341" s="105"/>
      <c r="AM341" s="105"/>
    </row>
    <row r="342" spans="2:39" ht="15" x14ac:dyDescent="0.2">
      <c r="B342" s="105"/>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5"/>
      <c r="AL342" s="105"/>
      <c r="AM342" s="105"/>
    </row>
    <row r="343" spans="2:39" ht="15" x14ac:dyDescent="0.2">
      <c r="B343" s="105"/>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5"/>
      <c r="AL343" s="105"/>
      <c r="AM343" s="105"/>
    </row>
    <row r="344" spans="2:39" ht="15" x14ac:dyDescent="0.2">
      <c r="B344" s="105"/>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5"/>
      <c r="AL344" s="105"/>
      <c r="AM344" s="105"/>
    </row>
    <row r="345" spans="2:39" ht="15" x14ac:dyDescent="0.2">
      <c r="B345" s="105"/>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5"/>
      <c r="AL345" s="105"/>
      <c r="AM345" s="105"/>
    </row>
    <row r="346" spans="2:39" ht="15" x14ac:dyDescent="0.2">
      <c r="B346" s="105"/>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5"/>
      <c r="AL346" s="105"/>
      <c r="AM346" s="105"/>
    </row>
    <row r="347" spans="2:39" ht="15" x14ac:dyDescent="0.2">
      <c r="B347" s="105"/>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5"/>
      <c r="AL347" s="105"/>
      <c r="AM347" s="105"/>
    </row>
    <row r="348" spans="2:39" ht="15" x14ac:dyDescent="0.2">
      <c r="B348" s="105"/>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5"/>
      <c r="AL348" s="105"/>
      <c r="AM348" s="105"/>
    </row>
    <row r="349" spans="2:39" ht="15" x14ac:dyDescent="0.2">
      <c r="B349" s="105"/>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5"/>
      <c r="AL349" s="105"/>
      <c r="AM349" s="105"/>
    </row>
    <row r="350" spans="2:39" ht="15" x14ac:dyDescent="0.2">
      <c r="B350" s="105"/>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5"/>
      <c r="AL350" s="105"/>
      <c r="AM350" s="105"/>
    </row>
    <row r="351" spans="2:39" ht="15" x14ac:dyDescent="0.2">
      <c r="B351" s="105"/>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5"/>
      <c r="AL351" s="105"/>
      <c r="AM351" s="105"/>
    </row>
    <row r="352" spans="2:39" ht="15" x14ac:dyDescent="0.2">
      <c r="B352" s="105"/>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5"/>
      <c r="AL352" s="105"/>
      <c r="AM352" s="105"/>
    </row>
    <row r="353" spans="2:39" ht="15" x14ac:dyDescent="0.2">
      <c r="B353" s="105"/>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5"/>
      <c r="AL353" s="105"/>
      <c r="AM353" s="105"/>
    </row>
    <row r="354" spans="2:39" ht="15" x14ac:dyDescent="0.2">
      <c r="B354" s="105"/>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5"/>
      <c r="AL354" s="105"/>
      <c r="AM354" s="105"/>
    </row>
    <row r="355" spans="2:39" ht="15" x14ac:dyDescent="0.2">
      <c r="B355" s="105"/>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5"/>
      <c r="AL355" s="105"/>
      <c r="AM355" s="105"/>
    </row>
    <row r="356" spans="2:39" ht="15" x14ac:dyDescent="0.2">
      <c r="B356" s="105"/>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5"/>
      <c r="AL356" s="105"/>
      <c r="AM356" s="105"/>
    </row>
    <row r="357" spans="2:39" ht="15" x14ac:dyDescent="0.2">
      <c r="B357" s="105"/>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5"/>
      <c r="AL357" s="105"/>
      <c r="AM357" s="105"/>
    </row>
    <row r="358" spans="2:39" ht="15" x14ac:dyDescent="0.2">
      <c r="B358" s="105"/>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5"/>
      <c r="AL358" s="105"/>
      <c r="AM358" s="105"/>
    </row>
    <row r="359" spans="2:39" ht="15" x14ac:dyDescent="0.2">
      <c r="B359" s="105"/>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5"/>
      <c r="AL359" s="105"/>
      <c r="AM359" s="105"/>
    </row>
    <row r="360" spans="2:39" ht="15" x14ac:dyDescent="0.2">
      <c r="B360" s="105"/>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5"/>
      <c r="AL360" s="105"/>
      <c r="AM360" s="105"/>
    </row>
    <row r="361" spans="2:39" ht="15" x14ac:dyDescent="0.2">
      <c r="B361" s="105"/>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5"/>
      <c r="AL361" s="105"/>
      <c r="AM361" s="105"/>
    </row>
    <row r="362" spans="2:39" ht="15" x14ac:dyDescent="0.2">
      <c r="B362" s="105"/>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5"/>
      <c r="AL362" s="105"/>
      <c r="AM362" s="105"/>
    </row>
    <row r="363" spans="2:39" ht="15" x14ac:dyDescent="0.2">
      <c r="B363" s="105"/>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5"/>
      <c r="AL363" s="105"/>
      <c r="AM363" s="105"/>
    </row>
    <row r="364" spans="2:39" ht="15" x14ac:dyDescent="0.2">
      <c r="B364" s="105"/>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5"/>
      <c r="AL364" s="105"/>
      <c r="AM364" s="105"/>
    </row>
    <row r="365" spans="2:39" ht="15" x14ac:dyDescent="0.2">
      <c r="B365" s="105"/>
      <c r="C365" s="105"/>
      <c r="D365" s="105"/>
      <c r="E365" s="105"/>
      <c r="F365" s="105"/>
      <c r="G365" s="105"/>
      <c r="H365" s="105"/>
      <c r="I365" s="105"/>
      <c r="J365" s="105"/>
      <c r="K365" s="105"/>
      <c r="L365" s="105"/>
      <c r="M365" s="105"/>
      <c r="N365" s="105"/>
      <c r="O365" s="105"/>
      <c r="P365" s="105"/>
      <c r="Q365" s="105"/>
      <c r="R365" s="105"/>
      <c r="S365" s="105"/>
      <c r="T365" s="105"/>
      <c r="U365" s="105"/>
      <c r="V365" s="105"/>
      <c r="W365" s="105"/>
      <c r="X365" s="105"/>
      <c r="Y365" s="105"/>
      <c r="Z365" s="105"/>
      <c r="AA365" s="105"/>
      <c r="AB365" s="105"/>
      <c r="AC365" s="105"/>
      <c r="AD365" s="105"/>
      <c r="AE365" s="105"/>
      <c r="AF365" s="105"/>
      <c r="AG365" s="105"/>
      <c r="AH365" s="105"/>
      <c r="AI365" s="105"/>
      <c r="AJ365" s="105"/>
      <c r="AK365" s="105"/>
      <c r="AL365" s="105"/>
      <c r="AM365" s="105"/>
    </row>
    <row r="366" spans="2:39" ht="15" x14ac:dyDescent="0.2">
      <c r="B366" s="105"/>
      <c r="C366" s="105"/>
      <c r="D366" s="105"/>
      <c r="E366" s="105"/>
      <c r="F366" s="105"/>
      <c r="G366" s="105"/>
      <c r="H366" s="105"/>
      <c r="I366" s="105"/>
      <c r="J366" s="105"/>
      <c r="K366" s="105"/>
      <c r="L366" s="105"/>
      <c r="M366" s="105"/>
      <c r="N366" s="105"/>
      <c r="O366" s="105"/>
      <c r="P366" s="105"/>
      <c r="Q366" s="105"/>
      <c r="R366" s="105"/>
      <c r="S366" s="105"/>
      <c r="T366" s="105"/>
      <c r="U366" s="105"/>
      <c r="V366" s="105"/>
      <c r="W366" s="105"/>
      <c r="X366" s="105"/>
      <c r="Y366" s="105"/>
      <c r="Z366" s="105"/>
      <c r="AA366" s="105"/>
      <c r="AB366" s="105"/>
      <c r="AC366" s="105"/>
      <c r="AD366" s="105"/>
      <c r="AE366" s="105"/>
      <c r="AF366" s="105"/>
      <c r="AG366" s="105"/>
      <c r="AH366" s="105"/>
      <c r="AI366" s="105"/>
      <c r="AJ366" s="105"/>
      <c r="AK366" s="105"/>
      <c r="AL366" s="105"/>
      <c r="AM366" s="105"/>
    </row>
    <row r="367" spans="2:39" ht="15" x14ac:dyDescent="0.2">
      <c r="B367" s="105"/>
      <c r="C367" s="105"/>
      <c r="D367" s="105"/>
      <c r="E367" s="105"/>
      <c r="F367" s="105"/>
      <c r="G367" s="105"/>
      <c r="H367" s="105"/>
      <c r="I367" s="105"/>
      <c r="J367" s="105"/>
      <c r="K367" s="105"/>
      <c r="L367" s="105"/>
      <c r="M367" s="105"/>
      <c r="N367" s="105"/>
      <c r="O367" s="105"/>
      <c r="P367" s="105"/>
      <c r="Q367" s="105"/>
      <c r="R367" s="105"/>
      <c r="S367" s="105"/>
      <c r="T367" s="105"/>
      <c r="U367" s="105"/>
      <c r="V367" s="105"/>
      <c r="W367" s="105"/>
      <c r="X367" s="105"/>
      <c r="Y367" s="105"/>
      <c r="Z367" s="105"/>
      <c r="AA367" s="105"/>
      <c r="AB367" s="105"/>
      <c r="AC367" s="105"/>
      <c r="AD367" s="105"/>
      <c r="AE367" s="105"/>
      <c r="AF367" s="105"/>
      <c r="AG367" s="105"/>
      <c r="AH367" s="105"/>
      <c r="AI367" s="105"/>
      <c r="AJ367" s="105"/>
      <c r="AK367" s="105"/>
      <c r="AL367" s="105"/>
      <c r="AM367" s="105"/>
    </row>
    <row r="368" spans="2:39" ht="15" x14ac:dyDescent="0.2">
      <c r="B368" s="105"/>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5"/>
      <c r="AL368" s="105"/>
      <c r="AM368" s="105"/>
    </row>
    <row r="369" spans="2:39" ht="15" x14ac:dyDescent="0.2">
      <c r="B369" s="105"/>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5"/>
      <c r="AL369" s="105"/>
      <c r="AM369" s="105"/>
    </row>
    <row r="370" spans="2:39" ht="15" x14ac:dyDescent="0.2">
      <c r="B370" s="105"/>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5"/>
      <c r="AL370" s="105"/>
      <c r="AM370" s="105"/>
    </row>
    <row r="371" spans="2:39" ht="15" x14ac:dyDescent="0.2">
      <c r="B371" s="105"/>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5"/>
      <c r="AL371" s="105"/>
      <c r="AM371" s="105"/>
    </row>
    <row r="372" spans="2:39" ht="15" x14ac:dyDescent="0.2">
      <c r="B372" s="105"/>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5"/>
      <c r="AL372" s="105"/>
      <c r="AM372" s="105"/>
    </row>
    <row r="373" spans="2:39" ht="15" x14ac:dyDescent="0.2">
      <c r="B373" s="105"/>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5"/>
      <c r="AL373" s="105"/>
      <c r="AM373" s="105"/>
    </row>
    <row r="374" spans="2:39" ht="15" x14ac:dyDescent="0.2">
      <c r="B374" s="105"/>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5"/>
      <c r="AL374" s="105"/>
      <c r="AM374" s="105"/>
    </row>
    <row r="375" spans="2:39" ht="15" x14ac:dyDescent="0.2">
      <c r="B375" s="105"/>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5"/>
      <c r="AL375" s="105"/>
      <c r="AM375" s="105"/>
    </row>
    <row r="376" spans="2:39" ht="15" x14ac:dyDescent="0.2">
      <c r="B376" s="105"/>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5"/>
      <c r="AL376" s="105"/>
      <c r="AM376" s="105"/>
    </row>
    <row r="377" spans="2:39" ht="15" x14ac:dyDescent="0.2">
      <c r="B377" s="105"/>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5"/>
      <c r="AL377" s="105"/>
      <c r="AM377" s="105"/>
    </row>
    <row r="378" spans="2:39" ht="15" x14ac:dyDescent="0.2">
      <c r="B378" s="105"/>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5"/>
      <c r="AL378" s="105"/>
      <c r="AM378" s="105"/>
    </row>
    <row r="379" spans="2:39" ht="15" x14ac:dyDescent="0.2">
      <c r="B379" s="105"/>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5"/>
      <c r="AL379" s="105"/>
      <c r="AM379" s="105"/>
    </row>
    <row r="380" spans="2:39" ht="15" x14ac:dyDescent="0.2">
      <c r="B380" s="105"/>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5"/>
      <c r="AL380" s="105"/>
      <c r="AM380" s="105"/>
    </row>
    <row r="381" spans="2:39" ht="15" x14ac:dyDescent="0.2">
      <c r="B381" s="105"/>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5"/>
      <c r="AL381" s="105"/>
      <c r="AM381" s="105"/>
    </row>
    <row r="382" spans="2:39" ht="15" x14ac:dyDescent="0.2">
      <c r="B382" s="105"/>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5"/>
      <c r="AL382" s="105"/>
      <c r="AM382" s="105"/>
    </row>
    <row r="383" spans="2:39" ht="15" x14ac:dyDescent="0.2">
      <c r="B383" s="105"/>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5"/>
      <c r="AL383" s="105"/>
      <c r="AM383" s="105"/>
    </row>
    <row r="384" spans="2:39" ht="15" x14ac:dyDescent="0.2">
      <c r="B384" s="105"/>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5"/>
      <c r="AL384" s="105"/>
      <c r="AM384" s="105"/>
    </row>
    <row r="385" spans="2:39" ht="15" x14ac:dyDescent="0.2">
      <c r="B385" s="105"/>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5"/>
      <c r="AL385" s="105"/>
      <c r="AM385" s="105"/>
    </row>
    <row r="386" spans="2:39" ht="15" x14ac:dyDescent="0.2">
      <c r="B386" s="105"/>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5"/>
      <c r="AL386" s="105"/>
      <c r="AM386" s="105"/>
    </row>
    <row r="387" spans="2:39" ht="15" x14ac:dyDescent="0.2">
      <c r="B387" s="105"/>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5"/>
      <c r="AL387" s="105"/>
      <c r="AM387" s="105"/>
    </row>
    <row r="388" spans="2:39" ht="15" x14ac:dyDescent="0.2">
      <c r="B388" s="105"/>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5"/>
      <c r="AL388" s="105"/>
      <c r="AM388" s="105"/>
    </row>
    <row r="389" spans="2:39" ht="15" x14ac:dyDescent="0.2">
      <c r="B389" s="105"/>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5"/>
      <c r="AL389" s="105"/>
      <c r="AM389" s="105"/>
    </row>
    <row r="390" spans="2:39" ht="15" x14ac:dyDescent="0.2">
      <c r="B390" s="105"/>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5"/>
      <c r="AL390" s="105"/>
      <c r="AM390" s="105"/>
    </row>
    <row r="391" spans="2:39" ht="15" x14ac:dyDescent="0.2">
      <c r="B391" s="105"/>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5"/>
      <c r="AL391" s="105"/>
      <c r="AM391" s="105"/>
    </row>
    <row r="392" spans="2:39" ht="15" x14ac:dyDescent="0.2">
      <c r="B392" s="105"/>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5"/>
      <c r="AL392" s="105"/>
      <c r="AM392" s="105"/>
    </row>
    <row r="393" spans="2:39" ht="15" x14ac:dyDescent="0.2">
      <c r="B393" s="105"/>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5"/>
      <c r="AL393" s="105"/>
      <c r="AM393" s="105"/>
    </row>
    <row r="394" spans="2:39" ht="15" x14ac:dyDescent="0.2">
      <c r="B394" s="105"/>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5"/>
      <c r="AL394" s="105"/>
      <c r="AM394" s="105"/>
    </row>
    <row r="395" spans="2:39" ht="15" x14ac:dyDescent="0.2">
      <c r="B395" s="105"/>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5"/>
      <c r="AL395" s="105"/>
      <c r="AM395" s="105"/>
    </row>
    <row r="396" spans="2:39" ht="15" x14ac:dyDescent="0.2">
      <c r="B396" s="105"/>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5"/>
      <c r="AL396" s="105"/>
      <c r="AM396" s="105"/>
    </row>
    <row r="397" spans="2:39" ht="15" x14ac:dyDescent="0.2">
      <c r="B397" s="105"/>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5"/>
      <c r="AL397" s="105"/>
      <c r="AM397" s="105"/>
    </row>
    <row r="398" spans="2:39" ht="15" x14ac:dyDescent="0.2">
      <c r="B398" s="105"/>
      <c r="C398" s="105"/>
      <c r="D398" s="105"/>
      <c r="E398" s="105"/>
      <c r="F398" s="105"/>
      <c r="G398" s="105"/>
      <c r="H398" s="105"/>
      <c r="I398" s="105"/>
      <c r="J398" s="105"/>
      <c r="K398" s="105"/>
      <c r="L398" s="105"/>
      <c r="M398" s="105"/>
      <c r="N398" s="105"/>
      <c r="O398" s="105"/>
      <c r="P398" s="105"/>
      <c r="Q398" s="105"/>
      <c r="R398" s="105"/>
      <c r="S398" s="105"/>
      <c r="T398" s="105"/>
      <c r="U398" s="105"/>
      <c r="V398" s="105"/>
      <c r="W398" s="105"/>
      <c r="X398" s="105"/>
      <c r="Y398" s="105"/>
      <c r="Z398" s="105"/>
      <c r="AA398" s="105"/>
      <c r="AB398" s="105"/>
      <c r="AC398" s="105"/>
      <c r="AD398" s="105"/>
      <c r="AE398" s="105"/>
      <c r="AF398" s="105"/>
      <c r="AG398" s="105"/>
      <c r="AH398" s="105"/>
      <c r="AI398" s="105"/>
      <c r="AJ398" s="105"/>
      <c r="AK398" s="105"/>
      <c r="AL398" s="105"/>
      <c r="AM398" s="105"/>
    </row>
    <row r="399" spans="2:39" ht="15" x14ac:dyDescent="0.2">
      <c r="B399" s="105"/>
      <c r="C399" s="105"/>
      <c r="D399" s="105"/>
      <c r="E399" s="105"/>
      <c r="F399" s="105"/>
      <c r="G399" s="105"/>
      <c r="H399" s="105"/>
      <c r="I399" s="105"/>
      <c r="J399" s="105"/>
      <c r="K399" s="105"/>
      <c r="L399" s="105"/>
      <c r="M399" s="105"/>
      <c r="N399" s="105"/>
      <c r="O399" s="105"/>
      <c r="P399" s="105"/>
      <c r="Q399" s="105"/>
      <c r="R399" s="105"/>
      <c r="S399" s="105"/>
      <c r="T399" s="105"/>
      <c r="U399" s="105"/>
      <c r="V399" s="105"/>
      <c r="W399" s="105"/>
      <c r="X399" s="105"/>
      <c r="Y399" s="105"/>
      <c r="Z399" s="105"/>
      <c r="AA399" s="105"/>
      <c r="AB399" s="105"/>
      <c r="AC399" s="105"/>
      <c r="AD399" s="105"/>
      <c r="AE399" s="105"/>
      <c r="AF399" s="105"/>
      <c r="AG399" s="105"/>
      <c r="AH399" s="105"/>
      <c r="AI399" s="105"/>
      <c r="AJ399" s="105"/>
      <c r="AK399" s="105"/>
      <c r="AL399" s="105"/>
      <c r="AM399" s="105"/>
    </row>
    <row r="400" spans="2:39" ht="15" x14ac:dyDescent="0.2">
      <c r="B400" s="105"/>
      <c r="C400" s="105"/>
      <c r="D400" s="105"/>
      <c r="E400" s="105"/>
      <c r="F400" s="105"/>
      <c r="G400" s="105"/>
      <c r="H400" s="105"/>
      <c r="I400" s="105"/>
      <c r="J400" s="105"/>
      <c r="K400" s="105"/>
      <c r="L400" s="105"/>
      <c r="M400" s="105"/>
      <c r="N400" s="105"/>
      <c r="O400" s="105"/>
      <c r="P400" s="105"/>
      <c r="Q400" s="105"/>
      <c r="R400" s="105"/>
      <c r="S400" s="105"/>
      <c r="T400" s="105"/>
      <c r="U400" s="105"/>
      <c r="V400" s="105"/>
      <c r="W400" s="105"/>
      <c r="X400" s="105"/>
      <c r="Y400" s="105"/>
      <c r="Z400" s="105"/>
      <c r="AA400" s="105"/>
      <c r="AB400" s="105"/>
      <c r="AC400" s="105"/>
      <c r="AD400" s="105"/>
      <c r="AE400" s="105"/>
      <c r="AF400" s="105"/>
      <c r="AG400" s="105"/>
      <c r="AH400" s="105"/>
      <c r="AI400" s="105"/>
      <c r="AJ400" s="105"/>
      <c r="AK400" s="105"/>
      <c r="AL400" s="105"/>
      <c r="AM400" s="105"/>
    </row>
    <row r="401" spans="2:39" ht="15" x14ac:dyDescent="0.2">
      <c r="B401" s="105"/>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5"/>
      <c r="AL401" s="105"/>
      <c r="AM401" s="105"/>
    </row>
    <row r="402" spans="2:39" ht="15" x14ac:dyDescent="0.2">
      <c r="B402" s="105"/>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5"/>
      <c r="AL402" s="105"/>
      <c r="AM402" s="105"/>
    </row>
    <row r="403" spans="2:39" ht="15" x14ac:dyDescent="0.2">
      <c r="B403" s="105"/>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5"/>
      <c r="AL403" s="105"/>
      <c r="AM403" s="105"/>
    </row>
    <row r="404" spans="2:39" ht="15" x14ac:dyDescent="0.2">
      <c r="B404" s="105"/>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5"/>
      <c r="AL404" s="105"/>
      <c r="AM404" s="105"/>
    </row>
    <row r="405" spans="2:39" ht="15" x14ac:dyDescent="0.2">
      <c r="B405" s="105"/>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5"/>
      <c r="AL405" s="105"/>
      <c r="AM405" s="105"/>
    </row>
    <row r="406" spans="2:39" ht="15" x14ac:dyDescent="0.2">
      <c r="B406" s="105"/>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5"/>
      <c r="AL406" s="105"/>
      <c r="AM406" s="105"/>
    </row>
    <row r="407" spans="2:39" ht="15" x14ac:dyDescent="0.2">
      <c r="B407" s="105"/>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5"/>
      <c r="AL407" s="105"/>
      <c r="AM407" s="105"/>
    </row>
    <row r="408" spans="2:39" ht="15" x14ac:dyDescent="0.2">
      <c r="B408" s="105"/>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5"/>
      <c r="AL408" s="105"/>
      <c r="AM408" s="105"/>
    </row>
    <row r="409" spans="2:39" ht="15" x14ac:dyDescent="0.2">
      <c r="B409" s="105"/>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5"/>
      <c r="AL409" s="105"/>
      <c r="AM409" s="105"/>
    </row>
    <row r="410" spans="2:39" ht="15" x14ac:dyDescent="0.2">
      <c r="B410" s="105"/>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5"/>
      <c r="AL410" s="105"/>
      <c r="AM410" s="105"/>
    </row>
    <row r="411" spans="2:39" ht="15" x14ac:dyDescent="0.2">
      <c r="B411" s="105"/>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5"/>
      <c r="AL411" s="105"/>
      <c r="AM411" s="105"/>
    </row>
    <row r="412" spans="2:39" ht="15" x14ac:dyDescent="0.2">
      <c r="B412" s="105"/>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5"/>
      <c r="AL412" s="105"/>
      <c r="AM412" s="105"/>
    </row>
    <row r="413" spans="2:39" ht="15" x14ac:dyDescent="0.2">
      <c r="B413" s="105"/>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5"/>
      <c r="AL413" s="105"/>
      <c r="AM413" s="105"/>
    </row>
    <row r="414" spans="2:39" ht="15" x14ac:dyDescent="0.2">
      <c r="B414" s="105"/>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5"/>
      <c r="AL414" s="105"/>
      <c r="AM414" s="105"/>
    </row>
    <row r="415" spans="2:39" ht="15" x14ac:dyDescent="0.2">
      <c r="B415" s="105"/>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5"/>
      <c r="AL415" s="105"/>
      <c r="AM415" s="105"/>
    </row>
    <row r="416" spans="2:39" ht="15" x14ac:dyDescent="0.2">
      <c r="B416" s="105"/>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5"/>
      <c r="AL416" s="105"/>
      <c r="AM416" s="105"/>
    </row>
    <row r="417" spans="2:39" ht="15" x14ac:dyDescent="0.2">
      <c r="B417" s="105"/>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5"/>
      <c r="AL417" s="105"/>
      <c r="AM417" s="105"/>
    </row>
    <row r="418" spans="2:39" ht="15" x14ac:dyDescent="0.2">
      <c r="B418" s="105"/>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5"/>
      <c r="AL418" s="105"/>
      <c r="AM418" s="105"/>
    </row>
    <row r="419" spans="2:39" ht="15" x14ac:dyDescent="0.2">
      <c r="B419" s="105"/>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5"/>
      <c r="AL419" s="105"/>
      <c r="AM419" s="105"/>
    </row>
    <row r="420" spans="2:39" ht="15" x14ac:dyDescent="0.2">
      <c r="B420" s="105"/>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5"/>
      <c r="AL420" s="105"/>
      <c r="AM420" s="105"/>
    </row>
    <row r="421" spans="2:39" ht="15" x14ac:dyDescent="0.2">
      <c r="B421" s="105"/>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5"/>
      <c r="AL421" s="105"/>
      <c r="AM421" s="105"/>
    </row>
    <row r="422" spans="2:39" ht="15" x14ac:dyDescent="0.2">
      <c r="B422" s="105"/>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5"/>
      <c r="AL422" s="105"/>
      <c r="AM422" s="105"/>
    </row>
    <row r="423" spans="2:39" ht="15" x14ac:dyDescent="0.2">
      <c r="B423" s="105"/>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5"/>
      <c r="AL423" s="105"/>
      <c r="AM423" s="105"/>
    </row>
    <row r="424" spans="2:39" ht="15" x14ac:dyDescent="0.2">
      <c r="B424" s="105"/>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5"/>
      <c r="AL424" s="105"/>
      <c r="AM424" s="105"/>
    </row>
    <row r="425" spans="2:39" ht="15" x14ac:dyDescent="0.2">
      <c r="B425" s="105"/>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5"/>
      <c r="AL425" s="105"/>
      <c r="AM425" s="105"/>
    </row>
    <row r="426" spans="2:39" ht="15" x14ac:dyDescent="0.2">
      <c r="B426" s="105"/>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5"/>
      <c r="AL426" s="105"/>
      <c r="AM426" s="105"/>
    </row>
    <row r="427" spans="2:39" ht="15" x14ac:dyDescent="0.2">
      <c r="B427" s="105"/>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5"/>
      <c r="AL427" s="105"/>
      <c r="AM427" s="105"/>
    </row>
    <row r="428" spans="2:39" ht="15" x14ac:dyDescent="0.2">
      <c r="B428" s="105"/>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5"/>
      <c r="AL428" s="105"/>
      <c r="AM428" s="105"/>
    </row>
    <row r="429" spans="2:39" ht="15" x14ac:dyDescent="0.2">
      <c r="B429" s="105"/>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5"/>
      <c r="AL429" s="105"/>
      <c r="AM429" s="105"/>
    </row>
    <row r="430" spans="2:39" ht="15" x14ac:dyDescent="0.2">
      <c r="B430" s="105"/>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5"/>
      <c r="AL430" s="105"/>
      <c r="AM430" s="105"/>
    </row>
    <row r="431" spans="2:39" ht="15" x14ac:dyDescent="0.2">
      <c r="B431" s="105"/>
      <c r="C431" s="105"/>
      <c r="D431" s="105"/>
      <c r="E431" s="105"/>
      <c r="F431" s="105"/>
      <c r="G431" s="105"/>
      <c r="H431" s="105"/>
      <c r="I431" s="105"/>
      <c r="J431" s="105"/>
      <c r="K431" s="105"/>
      <c r="L431" s="105"/>
      <c r="M431" s="105"/>
      <c r="N431" s="105"/>
      <c r="O431" s="105"/>
      <c r="P431" s="105"/>
      <c r="Q431" s="105"/>
      <c r="R431" s="105"/>
      <c r="S431" s="105"/>
      <c r="T431" s="105"/>
      <c r="U431" s="105"/>
      <c r="V431" s="105"/>
      <c r="W431" s="105"/>
      <c r="X431" s="105"/>
      <c r="Y431" s="105"/>
      <c r="Z431" s="105"/>
      <c r="AA431" s="105"/>
      <c r="AB431" s="105"/>
      <c r="AC431" s="105"/>
      <c r="AD431" s="105"/>
      <c r="AE431" s="105"/>
      <c r="AF431" s="105"/>
      <c r="AG431" s="105"/>
      <c r="AH431" s="105"/>
      <c r="AI431" s="105"/>
      <c r="AJ431" s="105"/>
      <c r="AK431" s="105"/>
      <c r="AL431" s="105"/>
      <c r="AM431" s="105"/>
    </row>
    <row r="432" spans="2:39" ht="15" x14ac:dyDescent="0.2">
      <c r="B432" s="105"/>
      <c r="C432" s="105"/>
      <c r="D432" s="105"/>
      <c r="E432" s="105"/>
      <c r="F432" s="105"/>
      <c r="G432" s="105"/>
      <c r="H432" s="105"/>
      <c r="I432" s="105"/>
      <c r="J432" s="105"/>
      <c r="K432" s="105"/>
      <c r="L432" s="105"/>
      <c r="M432" s="105"/>
      <c r="N432" s="105"/>
      <c r="O432" s="105"/>
      <c r="P432" s="105"/>
      <c r="Q432" s="105"/>
      <c r="R432" s="105"/>
      <c r="S432" s="105"/>
      <c r="T432" s="105"/>
      <c r="U432" s="105"/>
      <c r="V432" s="105"/>
      <c r="W432" s="105"/>
      <c r="X432" s="105"/>
      <c r="Y432" s="105"/>
      <c r="Z432" s="105"/>
      <c r="AA432" s="105"/>
      <c r="AB432" s="105"/>
      <c r="AC432" s="105"/>
      <c r="AD432" s="105"/>
      <c r="AE432" s="105"/>
      <c r="AF432" s="105"/>
      <c r="AG432" s="105"/>
      <c r="AH432" s="105"/>
      <c r="AI432" s="105"/>
      <c r="AJ432" s="105"/>
      <c r="AK432" s="105"/>
      <c r="AL432" s="105"/>
      <c r="AM432" s="105"/>
    </row>
    <row r="433" spans="2:39" ht="15" x14ac:dyDescent="0.2">
      <c r="B433" s="105"/>
      <c r="C433" s="105"/>
      <c r="D433" s="105"/>
      <c r="E433" s="105"/>
      <c r="F433" s="105"/>
      <c r="G433" s="105"/>
      <c r="H433" s="105"/>
      <c r="I433" s="105"/>
      <c r="J433" s="105"/>
      <c r="K433" s="105"/>
      <c r="L433" s="105"/>
      <c r="M433" s="105"/>
      <c r="N433" s="105"/>
      <c r="O433" s="105"/>
      <c r="P433" s="105"/>
      <c r="Q433" s="105"/>
      <c r="R433" s="105"/>
      <c r="S433" s="105"/>
      <c r="T433" s="105"/>
      <c r="U433" s="105"/>
      <c r="V433" s="105"/>
      <c r="W433" s="105"/>
      <c r="X433" s="105"/>
      <c r="Y433" s="105"/>
      <c r="Z433" s="105"/>
      <c r="AA433" s="105"/>
      <c r="AB433" s="105"/>
      <c r="AC433" s="105"/>
      <c r="AD433" s="105"/>
      <c r="AE433" s="105"/>
      <c r="AF433" s="105"/>
      <c r="AG433" s="105"/>
      <c r="AH433" s="105"/>
      <c r="AI433" s="105"/>
      <c r="AJ433" s="105"/>
      <c r="AK433" s="105"/>
      <c r="AL433" s="105"/>
      <c r="AM433" s="105"/>
    </row>
    <row r="434" spans="2:39" ht="15" x14ac:dyDescent="0.2">
      <c r="B434" s="105"/>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5"/>
      <c r="AL434" s="105"/>
      <c r="AM434" s="105"/>
    </row>
    <row r="435" spans="2:39" ht="15" x14ac:dyDescent="0.2">
      <c r="B435" s="105"/>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5"/>
      <c r="AL435" s="105"/>
      <c r="AM435" s="105"/>
    </row>
    <row r="436" spans="2:39" ht="15" x14ac:dyDescent="0.2">
      <c r="B436" s="105"/>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5"/>
      <c r="AL436" s="105"/>
      <c r="AM436" s="105"/>
    </row>
    <row r="437" spans="2:39" ht="15" x14ac:dyDescent="0.2">
      <c r="B437" s="105"/>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5"/>
      <c r="AL437" s="105"/>
      <c r="AM437" s="105"/>
    </row>
    <row r="438" spans="2:39" ht="15" x14ac:dyDescent="0.2">
      <c r="B438" s="105"/>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5"/>
      <c r="AL438" s="105"/>
      <c r="AM438" s="105"/>
    </row>
    <row r="439" spans="2:39" ht="15" x14ac:dyDescent="0.2">
      <c r="B439" s="105"/>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5"/>
      <c r="AL439" s="105"/>
      <c r="AM439" s="105"/>
    </row>
    <row r="440" spans="2:39" ht="15" x14ac:dyDescent="0.2">
      <c r="B440" s="105"/>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5"/>
      <c r="AL440" s="105"/>
      <c r="AM440" s="105"/>
    </row>
    <row r="441" spans="2:39" ht="15" x14ac:dyDescent="0.2">
      <c r="B441" s="105"/>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5"/>
      <c r="AL441" s="105"/>
      <c r="AM441" s="105"/>
    </row>
    <row r="442" spans="2:39" ht="15" x14ac:dyDescent="0.2">
      <c r="B442" s="105"/>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5"/>
      <c r="AL442" s="105"/>
      <c r="AM442" s="105"/>
    </row>
    <row r="443" spans="2:39" ht="15" x14ac:dyDescent="0.2">
      <c r="B443" s="105"/>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5"/>
      <c r="AL443" s="105"/>
      <c r="AM443" s="105"/>
    </row>
    <row r="444" spans="2:39" ht="15" x14ac:dyDescent="0.2">
      <c r="B444" s="105"/>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5"/>
      <c r="AL444" s="105"/>
      <c r="AM444" s="105"/>
    </row>
    <row r="445" spans="2:39" ht="15" x14ac:dyDescent="0.2">
      <c r="B445" s="105"/>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5"/>
      <c r="AL445" s="105"/>
      <c r="AM445" s="105"/>
    </row>
    <row r="446" spans="2:39" ht="15" x14ac:dyDescent="0.2">
      <c r="B446" s="105"/>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5"/>
      <c r="AL446" s="105"/>
      <c r="AM446" s="105"/>
    </row>
    <row r="447" spans="2:39" ht="15" x14ac:dyDescent="0.2">
      <c r="B447" s="105"/>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5"/>
      <c r="AL447" s="105"/>
      <c r="AM447" s="105"/>
    </row>
    <row r="448" spans="2:39" ht="15" x14ac:dyDescent="0.2">
      <c r="B448" s="105"/>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5"/>
      <c r="AL448" s="105"/>
      <c r="AM448" s="105"/>
    </row>
    <row r="449" spans="2:39" ht="15" x14ac:dyDescent="0.2">
      <c r="B449" s="105"/>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5"/>
      <c r="AL449" s="105"/>
      <c r="AM449" s="105"/>
    </row>
    <row r="450" spans="2:39" ht="15" x14ac:dyDescent="0.2">
      <c r="B450" s="105"/>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5"/>
      <c r="AL450" s="105"/>
      <c r="AM450" s="105"/>
    </row>
    <row r="451" spans="2:39" ht="15" x14ac:dyDescent="0.2">
      <c r="B451" s="105"/>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5"/>
      <c r="AL451" s="105"/>
      <c r="AM451" s="105"/>
    </row>
    <row r="452" spans="2:39" ht="15" x14ac:dyDescent="0.2">
      <c r="B452" s="105"/>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5"/>
      <c r="AL452" s="105"/>
      <c r="AM452" s="105"/>
    </row>
    <row r="453" spans="2:39" ht="15" x14ac:dyDescent="0.2">
      <c r="B453" s="105"/>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5"/>
      <c r="AL453" s="105"/>
      <c r="AM453" s="105"/>
    </row>
    <row r="454" spans="2:39" ht="15" x14ac:dyDescent="0.2">
      <c r="B454" s="105"/>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5"/>
      <c r="AL454" s="105"/>
      <c r="AM454" s="105"/>
    </row>
    <row r="455" spans="2:39" ht="15" x14ac:dyDescent="0.2">
      <c r="B455" s="105"/>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5"/>
      <c r="AL455" s="105"/>
      <c r="AM455" s="105"/>
    </row>
    <row r="456" spans="2:39" ht="15" x14ac:dyDescent="0.2">
      <c r="B456" s="105"/>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5"/>
      <c r="AL456" s="105"/>
      <c r="AM456" s="105"/>
    </row>
    <row r="457" spans="2:39" ht="15" x14ac:dyDescent="0.2">
      <c r="B457" s="105"/>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5"/>
      <c r="AL457" s="105"/>
      <c r="AM457" s="105"/>
    </row>
    <row r="458" spans="2:39" ht="15" x14ac:dyDescent="0.2">
      <c r="B458" s="105"/>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5"/>
      <c r="AL458" s="105"/>
      <c r="AM458" s="105"/>
    </row>
    <row r="459" spans="2:39" ht="15" x14ac:dyDescent="0.2">
      <c r="B459" s="105"/>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5"/>
      <c r="AL459" s="105"/>
      <c r="AM459" s="105"/>
    </row>
    <row r="460" spans="2:39" ht="15" x14ac:dyDescent="0.2">
      <c r="B460" s="105"/>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5"/>
      <c r="AL460" s="105"/>
      <c r="AM460" s="105"/>
    </row>
    <row r="461" spans="2:39" ht="15" x14ac:dyDescent="0.2">
      <c r="B461" s="105"/>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5"/>
      <c r="AL461" s="105"/>
      <c r="AM461" s="105"/>
    </row>
    <row r="462" spans="2:39" ht="15" x14ac:dyDescent="0.2">
      <c r="B462" s="105"/>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5"/>
      <c r="AL462" s="105"/>
      <c r="AM462" s="105"/>
    </row>
    <row r="463" spans="2:39" ht="15" x14ac:dyDescent="0.2">
      <c r="B463" s="105"/>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5"/>
      <c r="AL463" s="105"/>
      <c r="AM463" s="105"/>
    </row>
    <row r="464" spans="2:39" ht="15" x14ac:dyDescent="0.2">
      <c r="B464" s="105"/>
      <c r="C464" s="105"/>
      <c r="D464" s="105"/>
      <c r="E464" s="105"/>
      <c r="F464" s="105"/>
      <c r="G464" s="105"/>
      <c r="H464" s="105"/>
      <c r="I464" s="105"/>
      <c r="J464" s="105"/>
      <c r="K464" s="105"/>
      <c r="L464" s="105"/>
      <c r="M464" s="105"/>
      <c r="N464" s="105"/>
      <c r="O464" s="105"/>
      <c r="P464" s="105"/>
      <c r="Q464" s="105"/>
      <c r="R464" s="105"/>
      <c r="S464" s="105"/>
      <c r="T464" s="105"/>
      <c r="U464" s="105"/>
      <c r="V464" s="105"/>
      <c r="W464" s="105"/>
      <c r="X464" s="105"/>
      <c r="Y464" s="105"/>
      <c r="Z464" s="105"/>
      <c r="AA464" s="105"/>
      <c r="AB464" s="105"/>
      <c r="AC464" s="105"/>
      <c r="AD464" s="105"/>
      <c r="AE464" s="105"/>
      <c r="AF464" s="105"/>
      <c r="AG464" s="105"/>
      <c r="AH464" s="105"/>
      <c r="AI464" s="105"/>
      <c r="AJ464" s="105"/>
      <c r="AK464" s="105"/>
      <c r="AL464" s="105"/>
      <c r="AM464" s="105"/>
    </row>
    <row r="465" spans="2:39" ht="15" x14ac:dyDescent="0.2">
      <c r="B465" s="105"/>
      <c r="C465" s="105"/>
      <c r="D465" s="105"/>
      <c r="E465" s="105"/>
      <c r="F465" s="105"/>
      <c r="G465" s="105"/>
      <c r="H465" s="105"/>
      <c r="I465" s="105"/>
      <c r="J465" s="105"/>
      <c r="K465" s="105"/>
      <c r="L465" s="105"/>
      <c r="M465" s="105"/>
      <c r="N465" s="105"/>
      <c r="O465" s="105"/>
      <c r="P465" s="105"/>
      <c r="Q465" s="105"/>
      <c r="R465" s="105"/>
      <c r="S465" s="105"/>
      <c r="T465" s="105"/>
      <c r="U465" s="105"/>
      <c r="V465" s="105"/>
      <c r="W465" s="105"/>
      <c r="X465" s="105"/>
      <c r="Y465" s="105"/>
      <c r="Z465" s="105"/>
      <c r="AA465" s="105"/>
      <c r="AB465" s="105"/>
      <c r="AC465" s="105"/>
      <c r="AD465" s="105"/>
      <c r="AE465" s="105"/>
      <c r="AF465" s="105"/>
      <c r="AG465" s="105"/>
      <c r="AH465" s="105"/>
      <c r="AI465" s="105"/>
      <c r="AJ465" s="105"/>
      <c r="AK465" s="105"/>
      <c r="AL465" s="105"/>
      <c r="AM465" s="105"/>
    </row>
    <row r="466" spans="2:39" ht="15" x14ac:dyDescent="0.2">
      <c r="B466" s="105"/>
      <c r="C466" s="105"/>
      <c r="D466" s="105"/>
      <c r="E466" s="105"/>
      <c r="F466" s="105"/>
      <c r="G466" s="105"/>
      <c r="H466" s="105"/>
      <c r="I466" s="105"/>
      <c r="J466" s="105"/>
      <c r="K466" s="105"/>
      <c r="L466" s="105"/>
      <c r="M466" s="105"/>
      <c r="N466" s="105"/>
      <c r="O466" s="105"/>
      <c r="P466" s="105"/>
      <c r="Q466" s="105"/>
      <c r="R466" s="105"/>
      <c r="S466" s="105"/>
      <c r="T466" s="105"/>
      <c r="U466" s="105"/>
      <c r="V466" s="105"/>
      <c r="W466" s="105"/>
      <c r="X466" s="105"/>
      <c r="Y466" s="105"/>
      <c r="Z466" s="105"/>
      <c r="AA466" s="105"/>
      <c r="AB466" s="105"/>
      <c r="AC466" s="105"/>
      <c r="AD466" s="105"/>
      <c r="AE466" s="105"/>
      <c r="AF466" s="105"/>
      <c r="AG466" s="105"/>
      <c r="AH466" s="105"/>
      <c r="AI466" s="105"/>
      <c r="AJ466" s="105"/>
      <c r="AK466" s="105"/>
      <c r="AL466" s="105"/>
      <c r="AM466" s="105"/>
    </row>
    <row r="467" spans="2:39" ht="15" x14ac:dyDescent="0.2">
      <c r="B467" s="105"/>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5"/>
      <c r="AL467" s="105"/>
      <c r="AM467" s="105"/>
    </row>
    <row r="468" spans="2:39" ht="15" x14ac:dyDescent="0.2">
      <c r="B468" s="105"/>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5"/>
      <c r="AL468" s="105"/>
      <c r="AM468" s="105"/>
    </row>
    <row r="469" spans="2:39" ht="15" x14ac:dyDescent="0.2">
      <c r="B469" s="105"/>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5"/>
      <c r="AL469" s="105"/>
      <c r="AM469" s="105"/>
    </row>
    <row r="470" spans="2:39" ht="15" x14ac:dyDescent="0.2">
      <c r="B470" s="105"/>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5"/>
      <c r="AL470" s="105"/>
      <c r="AM470" s="105"/>
    </row>
    <row r="471" spans="2:39" ht="15" x14ac:dyDescent="0.2">
      <c r="B471" s="105"/>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5"/>
      <c r="AL471" s="105"/>
      <c r="AM471" s="105"/>
    </row>
    <row r="472" spans="2:39" ht="15" x14ac:dyDescent="0.2">
      <c r="B472" s="105"/>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5"/>
      <c r="AL472" s="105"/>
      <c r="AM472" s="105"/>
    </row>
    <row r="473" spans="2:39" ht="15" x14ac:dyDescent="0.2">
      <c r="B473" s="105"/>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5"/>
      <c r="AL473" s="105"/>
      <c r="AM473" s="105"/>
    </row>
    <row r="474" spans="2:39" ht="15" x14ac:dyDescent="0.2">
      <c r="B474" s="105"/>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5"/>
      <c r="AL474" s="105"/>
      <c r="AM474" s="105"/>
    </row>
    <row r="475" spans="2:39" ht="15" x14ac:dyDescent="0.2">
      <c r="B475" s="105"/>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5"/>
      <c r="AL475" s="105"/>
      <c r="AM475" s="105"/>
    </row>
    <row r="476" spans="2:39" ht="15" x14ac:dyDescent="0.2">
      <c r="B476" s="105"/>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5"/>
      <c r="AL476" s="105"/>
      <c r="AM476" s="105"/>
    </row>
    <row r="477" spans="2:39" ht="15" x14ac:dyDescent="0.2">
      <c r="B477" s="105"/>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5"/>
      <c r="AL477" s="105"/>
      <c r="AM477" s="105"/>
    </row>
    <row r="478" spans="2:39" ht="15" x14ac:dyDescent="0.2">
      <c r="B478" s="105"/>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5"/>
      <c r="AL478" s="105"/>
      <c r="AM478" s="105"/>
    </row>
    <row r="479" spans="2:39" ht="15" x14ac:dyDescent="0.2">
      <c r="B479" s="105"/>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5"/>
      <c r="AL479" s="105"/>
      <c r="AM479" s="105"/>
    </row>
    <row r="480" spans="2:39" ht="15" x14ac:dyDescent="0.2">
      <c r="B480" s="105"/>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5"/>
      <c r="AL480" s="105"/>
      <c r="AM480" s="105"/>
    </row>
    <row r="481" spans="2:39" ht="15" x14ac:dyDescent="0.2">
      <c r="B481" s="105"/>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5"/>
      <c r="AL481" s="105"/>
      <c r="AM481" s="105"/>
    </row>
    <row r="482" spans="2:39" ht="15" x14ac:dyDescent="0.2">
      <c r="B482" s="105"/>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5"/>
      <c r="AL482" s="105"/>
      <c r="AM482" s="105"/>
    </row>
    <row r="483" spans="2:39" ht="15" x14ac:dyDescent="0.2">
      <c r="B483" s="105"/>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5"/>
      <c r="AL483" s="105"/>
      <c r="AM483" s="105"/>
    </row>
    <row r="484" spans="2:39" ht="15" x14ac:dyDescent="0.2">
      <c r="B484" s="105"/>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5"/>
      <c r="AL484" s="105"/>
      <c r="AM484" s="105"/>
    </row>
    <row r="485" spans="2:39" ht="15" x14ac:dyDescent="0.2">
      <c r="B485" s="105"/>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5"/>
      <c r="AL485" s="105"/>
      <c r="AM485" s="105"/>
    </row>
    <row r="486" spans="2:39" ht="15" x14ac:dyDescent="0.2">
      <c r="B486" s="105"/>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5"/>
      <c r="AL486" s="105"/>
      <c r="AM486" s="105"/>
    </row>
    <row r="487" spans="2:39" ht="15" x14ac:dyDescent="0.2">
      <c r="B487" s="105"/>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5"/>
      <c r="AL487" s="105"/>
      <c r="AM487" s="105"/>
    </row>
    <row r="488" spans="2:39" ht="15" x14ac:dyDescent="0.2">
      <c r="B488" s="105"/>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5"/>
      <c r="AL488" s="105"/>
      <c r="AM488" s="105"/>
    </row>
    <row r="489" spans="2:39" ht="15" x14ac:dyDescent="0.2">
      <c r="B489" s="105"/>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5"/>
      <c r="AL489" s="105"/>
      <c r="AM489" s="105"/>
    </row>
    <row r="490" spans="2:39" ht="15" x14ac:dyDescent="0.2">
      <c r="B490" s="105"/>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5"/>
      <c r="AL490" s="105"/>
      <c r="AM490" s="105"/>
    </row>
    <row r="491" spans="2:39" ht="15" x14ac:dyDescent="0.2">
      <c r="B491" s="105"/>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5"/>
      <c r="AL491" s="105"/>
      <c r="AM491" s="105"/>
    </row>
    <row r="492" spans="2:39" ht="15" x14ac:dyDescent="0.2">
      <c r="B492" s="105"/>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5"/>
      <c r="AL492" s="105"/>
      <c r="AM492" s="105"/>
    </row>
    <row r="493" spans="2:39" ht="15" x14ac:dyDescent="0.2">
      <c r="B493" s="105"/>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5"/>
      <c r="AL493" s="105"/>
      <c r="AM493" s="105"/>
    </row>
    <row r="494" spans="2:39" ht="15" x14ac:dyDescent="0.2">
      <c r="B494" s="105"/>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5"/>
      <c r="AL494" s="105"/>
      <c r="AM494" s="105"/>
    </row>
    <row r="495" spans="2:39" ht="15" x14ac:dyDescent="0.2">
      <c r="B495" s="105"/>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5"/>
      <c r="AL495" s="105"/>
      <c r="AM495" s="105"/>
    </row>
    <row r="496" spans="2:39" ht="15" x14ac:dyDescent="0.2">
      <c r="B496" s="105"/>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5"/>
      <c r="AL496" s="105"/>
      <c r="AM496" s="105"/>
    </row>
    <row r="497" spans="2:39" ht="15" x14ac:dyDescent="0.2">
      <c r="B497" s="105"/>
      <c r="C497" s="105"/>
      <c r="D497" s="105"/>
      <c r="E497" s="105"/>
      <c r="F497" s="105"/>
      <c r="G497" s="105"/>
      <c r="H497" s="105"/>
      <c r="I497" s="105"/>
      <c r="J497" s="105"/>
      <c r="K497" s="105"/>
      <c r="L497" s="105"/>
      <c r="M497" s="105"/>
      <c r="N497" s="105"/>
      <c r="O497" s="105"/>
      <c r="P497" s="105"/>
      <c r="Q497" s="105"/>
      <c r="R497" s="105"/>
      <c r="S497" s="105"/>
      <c r="T497" s="105"/>
      <c r="U497" s="105"/>
      <c r="V497" s="105"/>
      <c r="W497" s="105"/>
      <c r="X497" s="105"/>
      <c r="Y497" s="105"/>
      <c r="Z497" s="105"/>
      <c r="AA497" s="105"/>
      <c r="AB497" s="105"/>
      <c r="AC497" s="105"/>
      <c r="AD497" s="105"/>
      <c r="AE497" s="105"/>
      <c r="AF497" s="105"/>
      <c r="AG497" s="105"/>
      <c r="AH497" s="105"/>
      <c r="AI497" s="105"/>
      <c r="AJ497" s="105"/>
      <c r="AK497" s="105"/>
      <c r="AL497" s="105"/>
      <c r="AM497" s="105"/>
    </row>
    <row r="498" spans="2:39" ht="15" x14ac:dyDescent="0.2">
      <c r="B498" s="105"/>
      <c r="C498" s="105"/>
      <c r="D498" s="105"/>
      <c r="E498" s="105"/>
      <c r="F498" s="105"/>
      <c r="G498" s="105"/>
      <c r="H498" s="105"/>
      <c r="I498" s="105"/>
      <c r="J498" s="105"/>
      <c r="K498" s="105"/>
      <c r="L498" s="105"/>
      <c r="M498" s="105"/>
      <c r="N498" s="105"/>
      <c r="O498" s="105"/>
      <c r="P498" s="105"/>
      <c r="Q498" s="105"/>
      <c r="R498" s="105"/>
      <c r="S498" s="105"/>
      <c r="T498" s="105"/>
      <c r="U498" s="105"/>
      <c r="V498" s="105"/>
      <c r="W498" s="105"/>
      <c r="X498" s="105"/>
      <c r="Y498" s="105"/>
      <c r="Z498" s="105"/>
      <c r="AA498" s="105"/>
      <c r="AB498" s="105"/>
      <c r="AC498" s="105"/>
      <c r="AD498" s="105"/>
      <c r="AE498" s="105"/>
      <c r="AF498" s="105"/>
      <c r="AG498" s="105"/>
      <c r="AH498" s="105"/>
      <c r="AI498" s="105"/>
      <c r="AJ498" s="105"/>
      <c r="AK498" s="105"/>
      <c r="AL498" s="105"/>
      <c r="AM498" s="105"/>
    </row>
    <row r="499" spans="2:39" ht="15" x14ac:dyDescent="0.2">
      <c r="B499" s="105"/>
      <c r="C499" s="105"/>
      <c r="D499" s="105"/>
      <c r="E499" s="105"/>
      <c r="F499" s="105"/>
      <c r="G499" s="105"/>
      <c r="H499" s="105"/>
      <c r="I499" s="105"/>
      <c r="J499" s="105"/>
      <c r="K499" s="105"/>
      <c r="L499" s="105"/>
      <c r="M499" s="105"/>
      <c r="N499" s="105"/>
      <c r="O499" s="105"/>
      <c r="P499" s="105"/>
      <c r="Q499" s="105"/>
      <c r="R499" s="105"/>
      <c r="S499" s="105"/>
      <c r="T499" s="105"/>
      <c r="U499" s="105"/>
      <c r="V499" s="105"/>
      <c r="W499" s="105"/>
      <c r="X499" s="105"/>
      <c r="Y499" s="105"/>
      <c r="Z499" s="105"/>
      <c r="AA499" s="105"/>
      <c r="AB499" s="105"/>
      <c r="AC499" s="105"/>
      <c r="AD499" s="105"/>
      <c r="AE499" s="105"/>
      <c r="AF499" s="105"/>
      <c r="AG499" s="105"/>
      <c r="AH499" s="105"/>
      <c r="AI499" s="105"/>
      <c r="AJ499" s="105"/>
      <c r="AK499" s="105"/>
      <c r="AL499" s="105"/>
      <c r="AM499" s="105"/>
    </row>
    <row r="500" spans="2:39" ht="15" x14ac:dyDescent="0.2">
      <c r="B500" s="105"/>
      <c r="C500" s="105"/>
      <c r="D500" s="105"/>
      <c r="E500" s="105"/>
      <c r="F500" s="105"/>
      <c r="G500" s="105"/>
      <c r="H500" s="105"/>
      <c r="I500" s="105"/>
      <c r="J500" s="105"/>
      <c r="K500" s="105"/>
      <c r="L500" s="105"/>
      <c r="M500" s="105"/>
      <c r="N500" s="105"/>
      <c r="O500" s="105"/>
      <c r="P500" s="105"/>
      <c r="Q500" s="105"/>
      <c r="R500" s="105"/>
      <c r="S500" s="105"/>
      <c r="T500" s="105"/>
      <c r="U500" s="105"/>
      <c r="V500" s="105"/>
      <c r="W500" s="105"/>
      <c r="X500" s="105"/>
      <c r="Y500" s="105"/>
      <c r="Z500" s="105"/>
      <c r="AA500" s="105"/>
      <c r="AB500" s="105"/>
      <c r="AC500" s="105"/>
      <c r="AD500" s="105"/>
      <c r="AE500" s="105"/>
      <c r="AF500" s="105"/>
      <c r="AG500" s="105"/>
      <c r="AH500" s="105"/>
      <c r="AI500" s="105"/>
      <c r="AJ500" s="105"/>
      <c r="AK500" s="105"/>
      <c r="AL500" s="105"/>
      <c r="AM500" s="105"/>
    </row>
    <row r="501" spans="2:39" ht="15" x14ac:dyDescent="0.2">
      <c r="B501" s="105"/>
      <c r="C501" s="105"/>
      <c r="D501" s="105"/>
      <c r="E501" s="105"/>
      <c r="F501" s="105"/>
      <c r="G501" s="105"/>
      <c r="H501" s="105"/>
      <c r="I501" s="105"/>
      <c r="J501" s="105"/>
      <c r="K501" s="105"/>
      <c r="L501" s="105"/>
      <c r="M501" s="105"/>
      <c r="N501" s="105"/>
      <c r="O501" s="105"/>
      <c r="P501" s="105"/>
      <c r="Q501" s="105"/>
      <c r="R501" s="105"/>
      <c r="S501" s="105"/>
      <c r="T501" s="105"/>
      <c r="U501" s="105"/>
      <c r="V501" s="105"/>
      <c r="W501" s="105"/>
      <c r="X501" s="105"/>
      <c r="Y501" s="105"/>
      <c r="Z501" s="105"/>
      <c r="AA501" s="105"/>
      <c r="AB501" s="105"/>
      <c r="AC501" s="105"/>
      <c r="AD501" s="105"/>
      <c r="AE501" s="105"/>
      <c r="AF501" s="105"/>
      <c r="AG501" s="105"/>
      <c r="AH501" s="105"/>
      <c r="AI501" s="105"/>
      <c r="AJ501" s="105"/>
      <c r="AK501" s="105"/>
      <c r="AL501" s="105"/>
      <c r="AM501" s="105"/>
    </row>
    <row r="502" spans="2:39" ht="15" x14ac:dyDescent="0.2">
      <c r="B502" s="105"/>
      <c r="C502" s="105"/>
      <c r="D502" s="105"/>
      <c r="E502" s="105"/>
      <c r="F502" s="105"/>
      <c r="G502" s="105"/>
      <c r="H502" s="105"/>
      <c r="I502" s="105"/>
      <c r="J502" s="105"/>
      <c r="K502" s="105"/>
      <c r="L502" s="105"/>
      <c r="M502" s="105"/>
      <c r="N502" s="105"/>
      <c r="O502" s="105"/>
      <c r="P502" s="105"/>
      <c r="Q502" s="105"/>
      <c r="R502" s="105"/>
      <c r="S502" s="105"/>
      <c r="T502" s="105"/>
      <c r="U502" s="105"/>
      <c r="V502" s="105"/>
      <c r="W502" s="105"/>
      <c r="X502" s="105"/>
      <c r="Y502" s="105"/>
      <c r="Z502" s="105"/>
      <c r="AA502" s="105"/>
      <c r="AB502" s="105"/>
      <c r="AC502" s="105"/>
      <c r="AD502" s="105"/>
      <c r="AE502" s="105"/>
      <c r="AF502" s="105"/>
      <c r="AG502" s="105"/>
      <c r="AH502" s="105"/>
      <c r="AI502" s="105"/>
      <c r="AJ502" s="105"/>
      <c r="AK502" s="105"/>
      <c r="AL502" s="105"/>
      <c r="AM502" s="105"/>
    </row>
    <row r="503" spans="2:39" ht="15" x14ac:dyDescent="0.2">
      <c r="B503" s="105"/>
      <c r="C503" s="105"/>
      <c r="D503" s="105"/>
      <c r="E503" s="105"/>
      <c r="F503" s="105"/>
      <c r="G503" s="105"/>
      <c r="H503" s="105"/>
      <c r="I503" s="105"/>
      <c r="J503" s="105"/>
      <c r="K503" s="105"/>
      <c r="L503" s="105"/>
      <c r="M503" s="105"/>
      <c r="N503" s="105"/>
      <c r="O503" s="105"/>
      <c r="P503" s="105"/>
      <c r="Q503" s="105"/>
      <c r="R503" s="105"/>
      <c r="S503" s="105"/>
      <c r="T503" s="105"/>
      <c r="U503" s="105"/>
      <c r="V503" s="105"/>
      <c r="W503" s="105"/>
      <c r="X503" s="105"/>
      <c r="Y503" s="105"/>
      <c r="Z503" s="105"/>
      <c r="AA503" s="105"/>
      <c r="AB503" s="105"/>
      <c r="AC503" s="105"/>
      <c r="AD503" s="105"/>
      <c r="AE503" s="105"/>
      <c r="AF503" s="105"/>
      <c r="AG503" s="105"/>
      <c r="AH503" s="105"/>
      <c r="AI503" s="105"/>
      <c r="AJ503" s="105"/>
      <c r="AK503" s="105"/>
      <c r="AL503" s="105"/>
      <c r="AM503" s="105"/>
    </row>
    <row r="504" spans="2:39" ht="15" x14ac:dyDescent="0.2">
      <c r="B504" s="105"/>
      <c r="C504" s="105"/>
      <c r="D504" s="105"/>
      <c r="E504" s="105"/>
      <c r="F504" s="105"/>
      <c r="G504" s="105"/>
      <c r="H504" s="105"/>
      <c r="I504" s="105"/>
      <c r="J504" s="105"/>
      <c r="K504" s="105"/>
      <c r="L504" s="105"/>
      <c r="M504" s="105"/>
      <c r="N504" s="105"/>
      <c r="O504" s="105"/>
      <c r="P504" s="105"/>
      <c r="Q504" s="105"/>
      <c r="R504" s="105"/>
      <c r="S504" s="105"/>
      <c r="T504" s="105"/>
      <c r="U504" s="105"/>
      <c r="V504" s="105"/>
      <c r="W504" s="105"/>
      <c r="X504" s="105"/>
      <c r="Y504" s="105"/>
      <c r="Z504" s="105"/>
      <c r="AA504" s="105"/>
      <c r="AB504" s="105"/>
      <c r="AC504" s="105"/>
      <c r="AD504" s="105"/>
      <c r="AE504" s="105"/>
      <c r="AF504" s="105"/>
      <c r="AG504" s="105"/>
      <c r="AH504" s="105"/>
      <c r="AI504" s="105"/>
      <c r="AJ504" s="105"/>
      <c r="AK504" s="105"/>
      <c r="AL504" s="105"/>
      <c r="AM504" s="105"/>
    </row>
    <row r="505" spans="2:39" ht="15" x14ac:dyDescent="0.2">
      <c r="B505" s="105"/>
      <c r="C505" s="105"/>
      <c r="D505" s="105"/>
      <c r="E505" s="105"/>
      <c r="F505" s="105"/>
      <c r="G505" s="105"/>
      <c r="H505" s="105"/>
      <c r="I505" s="105"/>
      <c r="J505" s="105"/>
      <c r="K505" s="105"/>
      <c r="L505" s="105"/>
      <c r="M505" s="105"/>
      <c r="N505" s="105"/>
      <c r="O505" s="105"/>
      <c r="P505" s="105"/>
      <c r="Q505" s="105"/>
      <c r="R505" s="105"/>
      <c r="S505" s="105"/>
      <c r="T505" s="105"/>
      <c r="U505" s="105"/>
      <c r="V505" s="105"/>
      <c r="W505" s="105"/>
      <c r="X505" s="105"/>
      <c r="Y505" s="105"/>
      <c r="Z505" s="105"/>
      <c r="AA505" s="105"/>
      <c r="AB505" s="105"/>
      <c r="AC505" s="105"/>
      <c r="AD505" s="105"/>
      <c r="AE505" s="105"/>
      <c r="AF505" s="105"/>
      <c r="AG505" s="105"/>
      <c r="AH505" s="105"/>
      <c r="AI505" s="105"/>
      <c r="AJ505" s="105"/>
      <c r="AK505" s="105"/>
      <c r="AL505" s="105"/>
      <c r="AM505" s="105"/>
    </row>
    <row r="506" spans="2:39" ht="15" x14ac:dyDescent="0.2">
      <c r="B506" s="105"/>
      <c r="C506" s="105"/>
      <c r="D506" s="105"/>
      <c r="E506" s="105"/>
      <c r="F506" s="105"/>
      <c r="G506" s="105"/>
      <c r="H506" s="105"/>
      <c r="I506" s="105"/>
      <c r="J506" s="105"/>
      <c r="K506" s="105"/>
      <c r="L506" s="105"/>
      <c r="M506" s="105"/>
      <c r="N506" s="105"/>
      <c r="O506" s="105"/>
      <c r="P506" s="105"/>
      <c r="Q506" s="105"/>
      <c r="R506" s="105"/>
      <c r="S506" s="105"/>
      <c r="T506" s="105"/>
      <c r="U506" s="105"/>
      <c r="V506" s="105"/>
      <c r="W506" s="105"/>
      <c r="X506" s="105"/>
      <c r="Y506" s="105"/>
      <c r="Z506" s="105"/>
      <c r="AA506" s="105"/>
      <c r="AB506" s="105"/>
      <c r="AC506" s="105"/>
      <c r="AD506" s="105"/>
      <c r="AE506" s="105"/>
      <c r="AF506" s="105"/>
      <c r="AG506" s="105"/>
      <c r="AH506" s="105"/>
      <c r="AI506" s="105"/>
      <c r="AJ506" s="105"/>
      <c r="AK506" s="105"/>
      <c r="AL506" s="105"/>
      <c r="AM506" s="105"/>
    </row>
    <row r="507" spans="2:39" ht="15" x14ac:dyDescent="0.2">
      <c r="B507" s="105"/>
      <c r="C507" s="105"/>
      <c r="D507" s="105"/>
      <c r="E507" s="105"/>
      <c r="F507" s="105"/>
      <c r="G507" s="105"/>
      <c r="H507" s="105"/>
      <c r="I507" s="105"/>
      <c r="J507" s="105"/>
      <c r="K507" s="105"/>
      <c r="L507" s="105"/>
      <c r="M507" s="105"/>
      <c r="N507" s="105"/>
      <c r="O507" s="105"/>
      <c r="P507" s="105"/>
      <c r="Q507" s="105"/>
      <c r="R507" s="105"/>
      <c r="S507" s="105"/>
      <c r="T507" s="105"/>
      <c r="U507" s="105"/>
      <c r="V507" s="105"/>
      <c r="W507" s="105"/>
      <c r="X507" s="105"/>
      <c r="Y507" s="105"/>
      <c r="Z507" s="105"/>
      <c r="AA507" s="105"/>
      <c r="AB507" s="105"/>
      <c r="AC507" s="105"/>
      <c r="AD507" s="105"/>
      <c r="AE507" s="105"/>
      <c r="AF507" s="105"/>
      <c r="AG507" s="105"/>
      <c r="AH507" s="105"/>
      <c r="AI507" s="105"/>
      <c r="AJ507" s="105"/>
      <c r="AK507" s="105"/>
      <c r="AL507" s="105"/>
      <c r="AM507" s="105"/>
    </row>
    <row r="508" spans="2:39" ht="15" x14ac:dyDescent="0.2">
      <c r="B508" s="105"/>
      <c r="C508" s="105"/>
      <c r="D508" s="105"/>
      <c r="E508" s="105"/>
      <c r="F508" s="105"/>
      <c r="G508" s="105"/>
      <c r="H508" s="105"/>
      <c r="I508" s="105"/>
      <c r="J508" s="105"/>
      <c r="K508" s="105"/>
      <c r="L508" s="105"/>
      <c r="M508" s="105"/>
      <c r="N508" s="105"/>
      <c r="O508" s="105"/>
      <c r="P508" s="105"/>
      <c r="Q508" s="105"/>
      <c r="R508" s="105"/>
      <c r="S508" s="105"/>
      <c r="T508" s="105"/>
      <c r="U508" s="105"/>
      <c r="V508" s="105"/>
      <c r="W508" s="105"/>
      <c r="X508" s="105"/>
      <c r="Y508" s="105"/>
      <c r="Z508" s="105"/>
      <c r="AA508" s="105"/>
      <c r="AB508" s="105"/>
      <c r="AC508" s="105"/>
      <c r="AD508" s="105"/>
      <c r="AE508" s="105"/>
      <c r="AF508" s="105"/>
      <c r="AG508" s="105"/>
      <c r="AH508" s="105"/>
      <c r="AI508" s="105"/>
      <c r="AJ508" s="105"/>
      <c r="AK508" s="105"/>
      <c r="AL508" s="105"/>
      <c r="AM508" s="105"/>
    </row>
    <row r="509" spans="2:39" ht="15" x14ac:dyDescent="0.2">
      <c r="B509" s="105"/>
      <c r="C509" s="105"/>
      <c r="D509" s="105"/>
      <c r="E509" s="105"/>
      <c r="F509" s="105"/>
      <c r="G509" s="105"/>
      <c r="H509" s="105"/>
      <c r="I509" s="105"/>
      <c r="J509" s="105"/>
      <c r="K509" s="105"/>
      <c r="L509" s="105"/>
      <c r="M509" s="105"/>
      <c r="N509" s="105"/>
      <c r="O509" s="105"/>
      <c r="P509" s="105"/>
      <c r="Q509" s="105"/>
      <c r="R509" s="105"/>
      <c r="S509" s="105"/>
      <c r="T509" s="105"/>
      <c r="U509" s="105"/>
      <c r="V509" s="105"/>
      <c r="W509" s="105"/>
      <c r="X509" s="105"/>
      <c r="Y509" s="105"/>
      <c r="Z509" s="105"/>
      <c r="AA509" s="105"/>
      <c r="AB509" s="105"/>
      <c r="AC509" s="105"/>
      <c r="AD509" s="105"/>
      <c r="AE509" s="105"/>
      <c r="AF509" s="105"/>
      <c r="AG509" s="105"/>
      <c r="AH509" s="105"/>
      <c r="AI509" s="105"/>
      <c r="AJ509" s="105"/>
      <c r="AK509" s="105"/>
      <c r="AL509" s="105"/>
      <c r="AM509" s="105"/>
    </row>
    <row r="510" spans="2:39" ht="15" x14ac:dyDescent="0.2">
      <c r="B510" s="105"/>
      <c r="C510" s="105"/>
      <c r="D510" s="105"/>
      <c r="E510" s="105"/>
      <c r="F510" s="105"/>
      <c r="G510" s="105"/>
      <c r="H510" s="105"/>
      <c r="I510" s="105"/>
      <c r="J510" s="105"/>
      <c r="K510" s="105"/>
      <c r="L510" s="105"/>
      <c r="M510" s="105"/>
      <c r="N510" s="105"/>
      <c r="O510" s="105"/>
      <c r="P510" s="105"/>
      <c r="Q510" s="105"/>
      <c r="R510" s="105"/>
      <c r="S510" s="105"/>
      <c r="T510" s="105"/>
      <c r="U510" s="105"/>
      <c r="V510" s="105"/>
      <c r="W510" s="105"/>
      <c r="X510" s="105"/>
      <c r="Y510" s="105"/>
      <c r="Z510" s="105"/>
      <c r="AA510" s="105"/>
      <c r="AB510" s="105"/>
      <c r="AC510" s="105"/>
      <c r="AD510" s="105"/>
      <c r="AE510" s="105"/>
      <c r="AF510" s="105"/>
      <c r="AG510" s="105"/>
      <c r="AH510" s="105"/>
      <c r="AI510" s="105"/>
      <c r="AJ510" s="105"/>
      <c r="AK510" s="105"/>
      <c r="AL510" s="105"/>
      <c r="AM510" s="105"/>
    </row>
    <row r="511" spans="2:39" ht="15" x14ac:dyDescent="0.2">
      <c r="B511" s="105"/>
      <c r="C511" s="105"/>
      <c r="D511" s="105"/>
      <c r="E511" s="105"/>
      <c r="F511" s="105"/>
      <c r="G511" s="105"/>
      <c r="H511" s="105"/>
      <c r="I511" s="105"/>
      <c r="J511" s="105"/>
      <c r="K511" s="105"/>
      <c r="L511" s="105"/>
      <c r="M511" s="105"/>
      <c r="N511" s="105"/>
      <c r="O511" s="105"/>
      <c r="P511" s="105"/>
      <c r="Q511" s="105"/>
      <c r="R511" s="105"/>
      <c r="S511" s="105"/>
      <c r="T511" s="105"/>
      <c r="U511" s="105"/>
      <c r="V511" s="105"/>
      <c r="W511" s="105"/>
      <c r="X511" s="105"/>
      <c r="Y511" s="105"/>
      <c r="Z511" s="105"/>
      <c r="AA511" s="105"/>
      <c r="AB511" s="105"/>
      <c r="AC511" s="105"/>
      <c r="AD511" s="105"/>
      <c r="AE511" s="105"/>
      <c r="AF511" s="105"/>
      <c r="AG511" s="105"/>
      <c r="AH511" s="105"/>
      <c r="AI511" s="105"/>
      <c r="AJ511" s="105"/>
      <c r="AK511" s="105"/>
      <c r="AL511" s="105"/>
      <c r="AM511" s="105"/>
    </row>
    <row r="512" spans="2:39" ht="15" x14ac:dyDescent="0.2">
      <c r="B512" s="105"/>
      <c r="C512" s="105"/>
      <c r="D512" s="105"/>
      <c r="E512" s="105"/>
      <c r="F512" s="105"/>
      <c r="G512" s="105"/>
      <c r="H512" s="105"/>
      <c r="I512" s="105"/>
      <c r="J512" s="105"/>
      <c r="K512" s="105"/>
      <c r="L512" s="105"/>
      <c r="M512" s="105"/>
      <c r="N512" s="105"/>
      <c r="O512" s="105"/>
      <c r="P512" s="105"/>
      <c r="Q512" s="105"/>
      <c r="R512" s="105"/>
      <c r="S512" s="105"/>
      <c r="T512" s="105"/>
      <c r="U512" s="105"/>
      <c r="V512" s="105"/>
      <c r="W512" s="105"/>
      <c r="X512" s="105"/>
      <c r="Y512" s="105"/>
      <c r="Z512" s="105"/>
      <c r="AA512" s="105"/>
      <c r="AB512" s="105"/>
      <c r="AC512" s="105"/>
      <c r="AD512" s="105"/>
      <c r="AE512" s="105"/>
      <c r="AF512" s="105"/>
      <c r="AG512" s="105"/>
      <c r="AH512" s="105"/>
      <c r="AI512" s="105"/>
      <c r="AJ512" s="105"/>
      <c r="AK512" s="105"/>
      <c r="AL512" s="105"/>
      <c r="AM512" s="105"/>
    </row>
    <row r="513" spans="2:39" ht="15" x14ac:dyDescent="0.2">
      <c r="B513" s="105"/>
      <c r="C513" s="105"/>
      <c r="D513" s="105"/>
      <c r="E513" s="105"/>
      <c r="F513" s="105"/>
      <c r="G513" s="105"/>
      <c r="H513" s="105"/>
      <c r="I513" s="105"/>
      <c r="J513" s="105"/>
      <c r="K513" s="105"/>
      <c r="L513" s="105"/>
      <c r="M513" s="105"/>
      <c r="N513" s="105"/>
      <c r="O513" s="105"/>
      <c r="P513" s="105"/>
      <c r="Q513" s="105"/>
      <c r="R513" s="105"/>
      <c r="S513" s="105"/>
      <c r="T513" s="105"/>
      <c r="U513" s="105"/>
      <c r="V513" s="105"/>
      <c r="W513" s="105"/>
      <c r="X513" s="105"/>
      <c r="Y513" s="105"/>
      <c r="Z513" s="105"/>
      <c r="AA513" s="105"/>
      <c r="AB513" s="105"/>
      <c r="AC513" s="105"/>
      <c r="AD513" s="105"/>
      <c r="AE513" s="105"/>
      <c r="AF513" s="105"/>
      <c r="AG513" s="105"/>
      <c r="AH513" s="105"/>
      <c r="AI513" s="105"/>
      <c r="AJ513" s="105"/>
      <c r="AK513" s="105"/>
      <c r="AL513" s="105"/>
      <c r="AM513" s="105"/>
    </row>
    <row r="514" spans="2:39" ht="15" x14ac:dyDescent="0.2">
      <c r="B514" s="105"/>
      <c r="C514" s="105"/>
      <c r="D514" s="105"/>
      <c r="E514" s="105"/>
      <c r="F514" s="105"/>
      <c r="G514" s="105"/>
      <c r="H514" s="105"/>
      <c r="I514" s="105"/>
      <c r="J514" s="105"/>
      <c r="K514" s="105"/>
      <c r="L514" s="105"/>
      <c r="M514" s="105"/>
      <c r="N514" s="105"/>
      <c r="O514" s="105"/>
      <c r="P514" s="105"/>
      <c r="Q514" s="105"/>
      <c r="R514" s="105"/>
      <c r="S514" s="105"/>
      <c r="T514" s="105"/>
      <c r="U514" s="105"/>
      <c r="V514" s="105"/>
      <c r="W514" s="105"/>
      <c r="X514" s="105"/>
      <c r="Y514" s="105"/>
      <c r="Z514" s="105"/>
      <c r="AA514" s="105"/>
      <c r="AB514" s="105"/>
      <c r="AC514" s="105"/>
      <c r="AD514" s="105"/>
      <c r="AE514" s="105"/>
      <c r="AF514" s="105"/>
      <c r="AG514" s="105"/>
      <c r="AH514" s="105"/>
      <c r="AI514" s="105"/>
      <c r="AJ514" s="105"/>
      <c r="AK514" s="105"/>
      <c r="AL514" s="105"/>
      <c r="AM514" s="105"/>
    </row>
    <row r="515" spans="2:39" ht="15" x14ac:dyDescent="0.2">
      <c r="B515" s="105"/>
      <c r="C515" s="105"/>
      <c r="D515" s="105"/>
      <c r="E515" s="105"/>
      <c r="F515" s="105"/>
      <c r="G515" s="105"/>
      <c r="H515" s="105"/>
      <c r="I515" s="105"/>
      <c r="J515" s="105"/>
      <c r="K515" s="105"/>
      <c r="L515" s="105"/>
      <c r="M515" s="105"/>
      <c r="N515" s="105"/>
      <c r="O515" s="105"/>
      <c r="P515" s="105"/>
      <c r="Q515" s="105"/>
      <c r="R515" s="105"/>
      <c r="S515" s="105"/>
      <c r="T515" s="105"/>
      <c r="U515" s="105"/>
      <c r="V515" s="105"/>
      <c r="W515" s="105"/>
      <c r="X515" s="105"/>
      <c r="Y515" s="105"/>
      <c r="Z515" s="105"/>
      <c r="AA515" s="105"/>
      <c r="AB515" s="105"/>
      <c r="AC515" s="105"/>
      <c r="AD515" s="105"/>
      <c r="AE515" s="105"/>
      <c r="AF515" s="105"/>
      <c r="AG515" s="105"/>
      <c r="AH515" s="105"/>
      <c r="AI515" s="105"/>
      <c r="AJ515" s="105"/>
      <c r="AK515" s="105"/>
      <c r="AL515" s="105"/>
      <c r="AM515" s="105"/>
    </row>
    <row r="516" spans="2:39" ht="15" x14ac:dyDescent="0.2">
      <c r="B516" s="105"/>
      <c r="C516" s="105"/>
      <c r="D516" s="105"/>
      <c r="E516" s="105"/>
      <c r="F516" s="105"/>
      <c r="G516" s="105"/>
      <c r="H516" s="105"/>
      <c r="I516" s="105"/>
      <c r="J516" s="105"/>
      <c r="K516" s="105"/>
      <c r="L516" s="105"/>
      <c r="M516" s="105"/>
      <c r="N516" s="105"/>
      <c r="O516" s="105"/>
      <c r="P516" s="105"/>
      <c r="Q516" s="105"/>
      <c r="R516" s="105"/>
      <c r="S516" s="105"/>
      <c r="T516" s="105"/>
      <c r="U516" s="105"/>
      <c r="V516" s="105"/>
      <c r="W516" s="105"/>
      <c r="X516" s="105"/>
      <c r="Y516" s="105"/>
      <c r="Z516" s="105"/>
      <c r="AA516" s="105"/>
      <c r="AB516" s="105"/>
      <c r="AC516" s="105"/>
      <c r="AD516" s="105"/>
      <c r="AE516" s="105"/>
      <c r="AF516" s="105"/>
      <c r="AG516" s="105"/>
      <c r="AH516" s="105"/>
      <c r="AI516" s="105"/>
      <c r="AJ516" s="105"/>
      <c r="AK516" s="105"/>
      <c r="AL516" s="105"/>
      <c r="AM516" s="105"/>
    </row>
    <row r="517" spans="2:39" ht="15" x14ac:dyDescent="0.2">
      <c r="B517" s="105"/>
      <c r="C517" s="105"/>
      <c r="D517" s="105"/>
      <c r="E517" s="105"/>
      <c r="F517" s="105"/>
      <c r="G517" s="105"/>
      <c r="H517" s="105"/>
      <c r="I517" s="105"/>
      <c r="J517" s="105"/>
      <c r="K517" s="105"/>
      <c r="L517" s="105"/>
      <c r="M517" s="105"/>
      <c r="N517" s="105"/>
      <c r="O517" s="105"/>
      <c r="P517" s="105"/>
      <c r="Q517" s="105"/>
      <c r="R517" s="105"/>
      <c r="S517" s="105"/>
      <c r="T517" s="105"/>
      <c r="U517" s="105"/>
      <c r="V517" s="105"/>
      <c r="W517" s="105"/>
      <c r="X517" s="105"/>
      <c r="Y517" s="105"/>
      <c r="Z517" s="105"/>
      <c r="AA517" s="105"/>
      <c r="AB517" s="105"/>
      <c r="AC517" s="105"/>
      <c r="AD517" s="105"/>
      <c r="AE517" s="105"/>
      <c r="AF517" s="105"/>
      <c r="AG517" s="105"/>
      <c r="AH517" s="105"/>
      <c r="AI517" s="105"/>
      <c r="AJ517" s="105"/>
      <c r="AK517" s="105"/>
      <c r="AL517" s="105"/>
      <c r="AM517" s="105"/>
    </row>
    <row r="518" spans="2:39" ht="15" x14ac:dyDescent="0.2">
      <c r="B518" s="105"/>
      <c r="C518" s="105"/>
      <c r="D518" s="105"/>
      <c r="E518" s="105"/>
      <c r="F518" s="105"/>
      <c r="G518" s="105"/>
      <c r="H518" s="105"/>
      <c r="I518" s="105"/>
      <c r="J518" s="105"/>
      <c r="K518" s="105"/>
      <c r="L518" s="105"/>
      <c r="M518" s="105"/>
      <c r="N518" s="105"/>
      <c r="O518" s="105"/>
      <c r="P518" s="105"/>
      <c r="Q518" s="105"/>
      <c r="R518" s="105"/>
      <c r="S518" s="105"/>
      <c r="T518" s="105"/>
      <c r="U518" s="105"/>
      <c r="V518" s="105"/>
      <c r="W518" s="105"/>
      <c r="X518" s="105"/>
      <c r="Y518" s="105"/>
      <c r="Z518" s="105"/>
      <c r="AA518" s="105"/>
      <c r="AB518" s="105"/>
      <c r="AC518" s="105"/>
      <c r="AD518" s="105"/>
      <c r="AE518" s="105"/>
      <c r="AF518" s="105"/>
      <c r="AG518" s="105"/>
      <c r="AH518" s="105"/>
      <c r="AI518" s="105"/>
      <c r="AJ518" s="105"/>
      <c r="AK518" s="105"/>
      <c r="AL518" s="105"/>
      <c r="AM518" s="105"/>
    </row>
    <row r="519" spans="2:39" ht="15" x14ac:dyDescent="0.2">
      <c r="B519" s="105"/>
      <c r="C519" s="105"/>
      <c r="D519" s="105"/>
      <c r="E519" s="105"/>
      <c r="F519" s="105"/>
      <c r="G519" s="105"/>
      <c r="H519" s="105"/>
      <c r="I519" s="105"/>
      <c r="J519" s="105"/>
      <c r="K519" s="105"/>
      <c r="L519" s="105"/>
      <c r="M519" s="105"/>
      <c r="N519" s="105"/>
      <c r="O519" s="105"/>
      <c r="P519" s="105"/>
      <c r="Q519" s="105"/>
      <c r="R519" s="105"/>
      <c r="S519" s="105"/>
      <c r="T519" s="105"/>
      <c r="U519" s="105"/>
      <c r="V519" s="105"/>
      <c r="W519" s="105"/>
      <c r="X519" s="105"/>
      <c r="Y519" s="105"/>
      <c r="Z519" s="105"/>
      <c r="AA519" s="105"/>
      <c r="AB519" s="105"/>
      <c r="AC519" s="105"/>
      <c r="AD519" s="105"/>
      <c r="AE519" s="105"/>
      <c r="AF519" s="105"/>
      <c r="AG519" s="105"/>
      <c r="AH519" s="105"/>
      <c r="AI519" s="105"/>
      <c r="AJ519" s="105"/>
      <c r="AK519" s="105"/>
      <c r="AL519" s="105"/>
      <c r="AM519" s="105"/>
    </row>
    <row r="520" spans="2:39" ht="15" x14ac:dyDescent="0.2">
      <c r="B520" s="105"/>
      <c r="C520" s="105"/>
      <c r="D520" s="105"/>
      <c r="E520" s="105"/>
      <c r="F520" s="105"/>
      <c r="G520" s="105"/>
      <c r="H520" s="105"/>
      <c r="I520" s="105"/>
      <c r="J520" s="105"/>
      <c r="K520" s="105"/>
      <c r="L520" s="105"/>
      <c r="M520" s="105"/>
      <c r="N520" s="105"/>
      <c r="O520" s="105"/>
      <c r="P520" s="105"/>
      <c r="Q520" s="105"/>
      <c r="R520" s="105"/>
      <c r="S520" s="105"/>
      <c r="T520" s="105"/>
      <c r="U520" s="105"/>
      <c r="V520" s="105"/>
      <c r="W520" s="105"/>
      <c r="X520" s="105"/>
      <c r="Y520" s="105"/>
      <c r="Z520" s="105"/>
      <c r="AA520" s="105"/>
      <c r="AB520" s="105"/>
      <c r="AC520" s="105"/>
      <c r="AD520" s="105"/>
      <c r="AE520" s="105"/>
      <c r="AF520" s="105"/>
      <c r="AG520" s="105"/>
      <c r="AH520" s="105"/>
      <c r="AI520" s="105"/>
      <c r="AJ520" s="105"/>
      <c r="AK520" s="105"/>
      <c r="AL520" s="105"/>
      <c r="AM520" s="105"/>
    </row>
    <row r="521" spans="2:39" ht="15" x14ac:dyDescent="0.2">
      <c r="B521" s="105"/>
      <c r="C521" s="105"/>
      <c r="D521" s="105"/>
      <c r="E521" s="105"/>
      <c r="F521" s="105"/>
      <c r="G521" s="105"/>
      <c r="H521" s="105"/>
      <c r="I521" s="105"/>
      <c r="J521" s="105"/>
      <c r="K521" s="105"/>
      <c r="L521" s="105"/>
      <c r="M521" s="105"/>
      <c r="N521" s="105"/>
      <c r="O521" s="105"/>
      <c r="P521" s="105"/>
      <c r="Q521" s="105"/>
      <c r="R521" s="105"/>
      <c r="S521" s="105"/>
      <c r="T521" s="105"/>
      <c r="U521" s="105"/>
      <c r="V521" s="105"/>
      <c r="W521" s="105"/>
      <c r="X521" s="105"/>
      <c r="Y521" s="105"/>
      <c r="Z521" s="105"/>
      <c r="AA521" s="105"/>
      <c r="AB521" s="105"/>
      <c r="AC521" s="105"/>
      <c r="AD521" s="105"/>
      <c r="AE521" s="105"/>
      <c r="AF521" s="105"/>
      <c r="AG521" s="105"/>
      <c r="AH521" s="105"/>
      <c r="AI521" s="105"/>
      <c r="AJ521" s="105"/>
      <c r="AK521" s="105"/>
      <c r="AL521" s="105"/>
      <c r="AM521" s="105"/>
    </row>
    <row r="522" spans="2:39" ht="15" x14ac:dyDescent="0.2">
      <c r="B522" s="105"/>
      <c r="C522" s="105"/>
      <c r="D522" s="105"/>
      <c r="E522" s="105"/>
      <c r="F522" s="105"/>
      <c r="G522" s="105"/>
      <c r="H522" s="105"/>
      <c r="I522" s="105"/>
      <c r="J522" s="105"/>
      <c r="K522" s="105"/>
      <c r="L522" s="105"/>
      <c r="M522" s="105"/>
      <c r="N522" s="105"/>
      <c r="O522" s="105"/>
      <c r="P522" s="105"/>
      <c r="Q522" s="105"/>
      <c r="R522" s="105"/>
      <c r="S522" s="105"/>
      <c r="T522" s="105"/>
      <c r="U522" s="105"/>
      <c r="V522" s="105"/>
      <c r="W522" s="105"/>
      <c r="X522" s="105"/>
      <c r="Y522" s="105"/>
      <c r="Z522" s="105"/>
      <c r="AA522" s="105"/>
      <c r="AB522" s="105"/>
      <c r="AC522" s="105"/>
      <c r="AD522" s="105"/>
      <c r="AE522" s="105"/>
      <c r="AF522" s="105"/>
      <c r="AG522" s="105"/>
      <c r="AH522" s="105"/>
      <c r="AI522" s="105"/>
      <c r="AJ522" s="105"/>
      <c r="AK522" s="105"/>
      <c r="AL522" s="105"/>
      <c r="AM522" s="105"/>
    </row>
    <row r="523" spans="2:39" ht="15" x14ac:dyDescent="0.2">
      <c r="B523" s="105"/>
      <c r="C523" s="105"/>
      <c r="D523" s="105"/>
      <c r="E523" s="105"/>
      <c r="F523" s="105"/>
      <c r="G523" s="105"/>
      <c r="H523" s="105"/>
      <c r="I523" s="105"/>
      <c r="J523" s="105"/>
      <c r="K523" s="105"/>
      <c r="L523" s="105"/>
      <c r="M523" s="105"/>
      <c r="N523" s="105"/>
      <c r="O523" s="105"/>
      <c r="P523" s="105"/>
      <c r="Q523" s="105"/>
      <c r="R523" s="105"/>
      <c r="S523" s="105"/>
      <c r="T523" s="105"/>
      <c r="U523" s="105"/>
      <c r="V523" s="105"/>
      <c r="W523" s="105"/>
      <c r="X523" s="105"/>
      <c r="Y523" s="105"/>
      <c r="Z523" s="105"/>
      <c r="AA523" s="105"/>
      <c r="AB523" s="105"/>
      <c r="AC523" s="105"/>
      <c r="AD523" s="105"/>
      <c r="AE523" s="105"/>
      <c r="AF523" s="105"/>
      <c r="AG523" s="105"/>
      <c r="AH523" s="105"/>
      <c r="AI523" s="105"/>
      <c r="AJ523" s="105"/>
      <c r="AK523" s="105"/>
      <c r="AL523" s="105"/>
      <c r="AM523" s="105"/>
    </row>
    <row r="524" spans="2:39" ht="15" x14ac:dyDescent="0.2">
      <c r="B524" s="105"/>
      <c r="C524" s="105"/>
      <c r="D524" s="105"/>
      <c r="E524" s="105"/>
      <c r="F524" s="105"/>
      <c r="G524" s="105"/>
      <c r="H524" s="105"/>
      <c r="I524" s="105"/>
      <c r="J524" s="105"/>
      <c r="K524" s="105"/>
      <c r="L524" s="105"/>
      <c r="M524" s="105"/>
      <c r="N524" s="105"/>
      <c r="O524" s="105"/>
      <c r="P524" s="105"/>
      <c r="Q524" s="105"/>
      <c r="R524" s="105"/>
      <c r="S524" s="105"/>
      <c r="T524" s="105"/>
      <c r="U524" s="105"/>
      <c r="V524" s="105"/>
      <c r="W524" s="105"/>
      <c r="X524" s="105"/>
      <c r="Y524" s="105"/>
      <c r="Z524" s="105"/>
      <c r="AA524" s="105"/>
      <c r="AB524" s="105"/>
      <c r="AC524" s="105"/>
      <c r="AD524" s="105"/>
      <c r="AE524" s="105"/>
      <c r="AF524" s="105"/>
      <c r="AG524" s="105"/>
      <c r="AH524" s="105"/>
      <c r="AI524" s="105"/>
      <c r="AJ524" s="105"/>
      <c r="AK524" s="105"/>
      <c r="AL524" s="105"/>
      <c r="AM524" s="105"/>
    </row>
    <row r="525" spans="2:39" ht="15" x14ac:dyDescent="0.2">
      <c r="B525" s="105"/>
      <c r="C525" s="105"/>
      <c r="D525" s="105"/>
      <c r="E525" s="105"/>
      <c r="F525" s="105"/>
      <c r="G525" s="105"/>
      <c r="H525" s="105"/>
      <c r="I525" s="105"/>
      <c r="J525" s="105"/>
      <c r="K525" s="105"/>
      <c r="L525" s="105"/>
      <c r="M525" s="105"/>
      <c r="N525" s="105"/>
      <c r="O525" s="105"/>
      <c r="P525" s="105"/>
      <c r="Q525" s="105"/>
      <c r="R525" s="105"/>
      <c r="S525" s="105"/>
      <c r="T525" s="105"/>
      <c r="U525" s="105"/>
      <c r="V525" s="105"/>
      <c r="W525" s="105"/>
      <c r="X525" s="105"/>
      <c r="Y525" s="105"/>
      <c r="Z525" s="105"/>
      <c r="AA525" s="105"/>
      <c r="AB525" s="105"/>
      <c r="AC525" s="105"/>
      <c r="AD525" s="105"/>
      <c r="AE525" s="105"/>
      <c r="AF525" s="105"/>
      <c r="AG525" s="105"/>
      <c r="AH525" s="105"/>
      <c r="AI525" s="105"/>
      <c r="AJ525" s="105"/>
      <c r="AK525" s="105"/>
      <c r="AL525" s="105"/>
      <c r="AM525" s="105"/>
    </row>
    <row r="526" spans="2:39" ht="15" x14ac:dyDescent="0.2">
      <c r="B526" s="105"/>
      <c r="C526" s="105"/>
      <c r="D526" s="105"/>
      <c r="E526" s="105"/>
      <c r="F526" s="105"/>
      <c r="G526" s="105"/>
      <c r="H526" s="105"/>
      <c r="I526" s="105"/>
      <c r="J526" s="105"/>
      <c r="K526" s="105"/>
      <c r="L526" s="105"/>
      <c r="M526" s="105"/>
      <c r="N526" s="105"/>
      <c r="O526" s="105"/>
      <c r="P526" s="105"/>
      <c r="Q526" s="105"/>
      <c r="R526" s="105"/>
      <c r="S526" s="105"/>
      <c r="T526" s="105"/>
      <c r="U526" s="105"/>
      <c r="V526" s="105"/>
      <c r="W526" s="105"/>
      <c r="X526" s="105"/>
      <c r="Y526" s="105"/>
      <c r="Z526" s="105"/>
      <c r="AA526" s="105"/>
      <c r="AB526" s="105"/>
      <c r="AC526" s="105"/>
      <c r="AD526" s="105"/>
      <c r="AE526" s="105"/>
      <c r="AF526" s="105"/>
      <c r="AG526" s="105"/>
      <c r="AH526" s="105"/>
      <c r="AI526" s="105"/>
      <c r="AJ526" s="105"/>
      <c r="AK526" s="105"/>
      <c r="AL526" s="105"/>
      <c r="AM526" s="105"/>
    </row>
    <row r="527" spans="2:39" ht="15" x14ac:dyDescent="0.2">
      <c r="B527" s="105"/>
      <c r="C527" s="105"/>
      <c r="D527" s="105"/>
      <c r="E527" s="105"/>
      <c r="F527" s="105"/>
      <c r="G527" s="105"/>
      <c r="H527" s="105"/>
      <c r="I527" s="105"/>
      <c r="J527" s="105"/>
      <c r="K527" s="105"/>
      <c r="L527" s="105"/>
      <c r="M527" s="105"/>
      <c r="N527" s="105"/>
      <c r="O527" s="105"/>
      <c r="P527" s="105"/>
      <c r="Q527" s="105"/>
      <c r="R527" s="105"/>
      <c r="S527" s="105"/>
      <c r="T527" s="105"/>
      <c r="U527" s="105"/>
      <c r="V527" s="105"/>
      <c r="W527" s="105"/>
      <c r="X527" s="105"/>
      <c r="Y527" s="105"/>
      <c r="Z527" s="105"/>
      <c r="AA527" s="105"/>
      <c r="AB527" s="105"/>
      <c r="AC527" s="105"/>
      <c r="AD527" s="105"/>
      <c r="AE527" s="105"/>
      <c r="AF527" s="105"/>
      <c r="AG527" s="105"/>
      <c r="AH527" s="105"/>
      <c r="AI527" s="105"/>
      <c r="AJ527" s="105"/>
      <c r="AK527" s="105"/>
      <c r="AL527" s="105"/>
      <c r="AM527" s="105"/>
    </row>
    <row r="528" spans="2:39" ht="15" x14ac:dyDescent="0.2">
      <c r="B528" s="105"/>
      <c r="C528" s="105"/>
      <c r="D528" s="105"/>
      <c r="E528" s="105"/>
      <c r="F528" s="105"/>
      <c r="G528" s="105"/>
      <c r="H528" s="105"/>
      <c r="I528" s="105"/>
      <c r="J528" s="105"/>
      <c r="K528" s="105"/>
      <c r="L528" s="105"/>
      <c r="M528" s="105"/>
      <c r="N528" s="105"/>
      <c r="O528" s="105"/>
      <c r="P528" s="105"/>
      <c r="Q528" s="105"/>
      <c r="R528" s="105"/>
      <c r="S528" s="105"/>
      <c r="T528" s="105"/>
      <c r="U528" s="105"/>
      <c r="V528" s="105"/>
      <c r="W528" s="105"/>
      <c r="X528" s="105"/>
      <c r="Y528" s="105"/>
      <c r="Z528" s="105"/>
      <c r="AA528" s="105"/>
      <c r="AB528" s="105"/>
      <c r="AC528" s="105"/>
      <c r="AD528" s="105"/>
      <c r="AE528" s="105"/>
      <c r="AF528" s="105"/>
      <c r="AG528" s="105"/>
      <c r="AH528" s="105"/>
      <c r="AI528" s="105"/>
      <c r="AJ528" s="105"/>
      <c r="AK528" s="105"/>
      <c r="AL528" s="105"/>
      <c r="AM528" s="105"/>
    </row>
    <row r="529" spans="2:39" ht="15" x14ac:dyDescent="0.2">
      <c r="B529" s="105"/>
      <c r="C529" s="105"/>
      <c r="D529" s="105"/>
      <c r="E529" s="105"/>
      <c r="F529" s="105"/>
      <c r="G529" s="105"/>
      <c r="H529" s="105"/>
      <c r="I529" s="105"/>
      <c r="J529" s="105"/>
      <c r="K529" s="105"/>
      <c r="L529" s="105"/>
      <c r="M529" s="105"/>
      <c r="N529" s="105"/>
      <c r="O529" s="105"/>
      <c r="P529" s="105"/>
      <c r="Q529" s="105"/>
      <c r="R529" s="105"/>
      <c r="S529" s="105"/>
      <c r="T529" s="105"/>
      <c r="U529" s="105"/>
      <c r="V529" s="105"/>
      <c r="W529" s="105"/>
      <c r="X529" s="105"/>
      <c r="Y529" s="105"/>
      <c r="Z529" s="105"/>
      <c r="AA529" s="105"/>
      <c r="AB529" s="105"/>
      <c r="AC529" s="105"/>
      <c r="AD529" s="105"/>
      <c r="AE529" s="105"/>
      <c r="AF529" s="105"/>
      <c r="AG529" s="105"/>
      <c r="AH529" s="105"/>
      <c r="AI529" s="105"/>
      <c r="AJ529" s="105"/>
      <c r="AK529" s="105"/>
      <c r="AL529" s="105"/>
      <c r="AM529" s="105"/>
    </row>
    <row r="530" spans="2:39" ht="15" x14ac:dyDescent="0.2">
      <c r="B530" s="105"/>
      <c r="C530" s="105"/>
      <c r="D530" s="105"/>
      <c r="E530" s="105"/>
      <c r="F530" s="105"/>
      <c r="G530" s="105"/>
      <c r="H530" s="105"/>
      <c r="I530" s="105"/>
      <c r="J530" s="105"/>
      <c r="K530" s="105"/>
      <c r="L530" s="105"/>
      <c r="M530" s="105"/>
      <c r="N530" s="105"/>
      <c r="O530" s="105"/>
      <c r="P530" s="105"/>
      <c r="Q530" s="105"/>
      <c r="R530" s="105"/>
      <c r="S530" s="105"/>
      <c r="T530" s="105"/>
      <c r="U530" s="105"/>
      <c r="V530" s="105"/>
      <c r="W530" s="105"/>
      <c r="X530" s="105"/>
      <c r="Y530" s="105"/>
      <c r="Z530" s="105"/>
      <c r="AA530" s="105"/>
      <c r="AB530" s="105"/>
      <c r="AC530" s="105"/>
      <c r="AD530" s="105"/>
      <c r="AE530" s="105"/>
      <c r="AF530" s="105"/>
      <c r="AG530" s="105"/>
      <c r="AH530" s="105"/>
      <c r="AI530" s="105"/>
      <c r="AJ530" s="105"/>
      <c r="AK530" s="105"/>
      <c r="AL530" s="105"/>
      <c r="AM530" s="105"/>
    </row>
    <row r="531" spans="2:39" ht="15" x14ac:dyDescent="0.2">
      <c r="B531" s="105"/>
      <c r="C531" s="105"/>
      <c r="D531" s="105"/>
      <c r="E531" s="105"/>
      <c r="F531" s="105"/>
      <c r="G531" s="105"/>
      <c r="H531" s="105"/>
      <c r="I531" s="105"/>
      <c r="J531" s="105"/>
      <c r="K531" s="105"/>
      <c r="L531" s="105"/>
      <c r="M531" s="105"/>
      <c r="N531" s="105"/>
      <c r="O531" s="105"/>
      <c r="P531" s="105"/>
      <c r="Q531" s="105"/>
      <c r="R531" s="105"/>
      <c r="S531" s="105"/>
      <c r="T531" s="105"/>
      <c r="U531" s="105"/>
      <c r="V531" s="105"/>
      <c r="W531" s="105"/>
      <c r="X531" s="105"/>
      <c r="Y531" s="105"/>
      <c r="Z531" s="105"/>
      <c r="AA531" s="105"/>
      <c r="AB531" s="105"/>
      <c r="AC531" s="105"/>
      <c r="AD531" s="105"/>
      <c r="AE531" s="105"/>
      <c r="AF531" s="105"/>
      <c r="AG531" s="105"/>
      <c r="AH531" s="105"/>
      <c r="AI531" s="105"/>
      <c r="AJ531" s="105"/>
      <c r="AK531" s="105"/>
      <c r="AL531" s="105"/>
      <c r="AM531" s="105"/>
    </row>
    <row r="532" spans="2:39" ht="15" x14ac:dyDescent="0.2">
      <c r="B532" s="105"/>
      <c r="C532" s="105"/>
      <c r="D532" s="105"/>
      <c r="E532" s="105"/>
      <c r="F532" s="105"/>
      <c r="G532" s="105"/>
      <c r="H532" s="105"/>
      <c r="I532" s="105"/>
      <c r="J532" s="105"/>
      <c r="K532" s="105"/>
      <c r="L532" s="105"/>
      <c r="M532" s="105"/>
      <c r="N532" s="105"/>
      <c r="O532" s="105"/>
      <c r="P532" s="105"/>
      <c r="Q532" s="105"/>
      <c r="R532" s="105"/>
      <c r="S532" s="105"/>
      <c r="T532" s="105"/>
      <c r="U532" s="105"/>
      <c r="V532" s="105"/>
      <c r="W532" s="105"/>
      <c r="X532" s="105"/>
      <c r="Y532" s="105"/>
      <c r="Z532" s="105"/>
      <c r="AA532" s="105"/>
      <c r="AB532" s="105"/>
      <c r="AC532" s="105"/>
      <c r="AD532" s="105"/>
      <c r="AE532" s="105"/>
      <c r="AF532" s="105"/>
      <c r="AG532" s="105"/>
      <c r="AH532" s="105"/>
      <c r="AI532" s="105"/>
      <c r="AJ532" s="105"/>
      <c r="AK532" s="105"/>
      <c r="AL532" s="105"/>
      <c r="AM532" s="105"/>
    </row>
    <row r="533" spans="2:39" ht="15" x14ac:dyDescent="0.2">
      <c r="B533" s="105"/>
      <c r="C533" s="105"/>
      <c r="D533" s="105"/>
      <c r="E533" s="105"/>
      <c r="F533" s="105"/>
      <c r="G533" s="105"/>
      <c r="H533" s="105"/>
      <c r="I533" s="105"/>
      <c r="J533" s="105"/>
      <c r="K533" s="105"/>
      <c r="L533" s="105"/>
      <c r="M533" s="105"/>
      <c r="N533" s="105"/>
      <c r="O533" s="105"/>
      <c r="P533" s="105"/>
      <c r="Q533" s="105"/>
      <c r="R533" s="105"/>
      <c r="S533" s="105"/>
      <c r="T533" s="105"/>
      <c r="U533" s="105"/>
      <c r="V533" s="105"/>
      <c r="W533" s="105"/>
      <c r="X533" s="105"/>
      <c r="Y533" s="105"/>
      <c r="Z533" s="105"/>
      <c r="AA533" s="105"/>
      <c r="AB533" s="105"/>
      <c r="AC533" s="105"/>
      <c r="AD533" s="105"/>
      <c r="AE533" s="105"/>
      <c r="AF533" s="105"/>
      <c r="AG533" s="105"/>
      <c r="AH533" s="105"/>
      <c r="AI533" s="105"/>
      <c r="AJ533" s="105"/>
      <c r="AK533" s="105"/>
      <c r="AL533" s="105"/>
      <c r="AM533" s="105"/>
    </row>
    <row r="534" spans="2:39" ht="15" x14ac:dyDescent="0.2">
      <c r="B534" s="105"/>
      <c r="C534" s="105"/>
      <c r="D534" s="105"/>
      <c r="E534" s="105"/>
      <c r="F534" s="105"/>
      <c r="G534" s="105"/>
      <c r="H534" s="105"/>
      <c r="I534" s="105"/>
      <c r="J534" s="105"/>
      <c r="K534" s="105"/>
      <c r="L534" s="105"/>
      <c r="M534" s="105"/>
      <c r="N534" s="105"/>
      <c r="O534" s="105"/>
      <c r="P534" s="105"/>
      <c r="Q534" s="105"/>
      <c r="R534" s="105"/>
      <c r="S534" s="105"/>
      <c r="T534" s="105"/>
      <c r="U534" s="105"/>
      <c r="V534" s="105"/>
      <c r="W534" s="105"/>
      <c r="X534" s="105"/>
      <c r="Y534" s="105"/>
      <c r="Z534" s="105"/>
      <c r="AA534" s="105"/>
      <c r="AB534" s="105"/>
      <c r="AC534" s="105"/>
      <c r="AD534" s="105"/>
      <c r="AE534" s="105"/>
      <c r="AF534" s="105"/>
      <c r="AG534" s="105"/>
      <c r="AH534" s="105"/>
      <c r="AI534" s="105"/>
      <c r="AJ534" s="105"/>
      <c r="AK534" s="105"/>
      <c r="AL534" s="105"/>
      <c r="AM534" s="105"/>
    </row>
    <row r="535" spans="2:39" ht="15" x14ac:dyDescent="0.2">
      <c r="B535" s="105"/>
      <c r="C535" s="105"/>
      <c r="D535" s="105"/>
      <c r="E535" s="105"/>
      <c r="F535" s="105"/>
      <c r="G535" s="105"/>
      <c r="H535" s="105"/>
      <c r="I535" s="105"/>
      <c r="J535" s="105"/>
      <c r="K535" s="105"/>
      <c r="L535" s="105"/>
      <c r="M535" s="105"/>
      <c r="N535" s="105"/>
      <c r="O535" s="105"/>
      <c r="P535" s="105"/>
      <c r="Q535" s="105"/>
      <c r="R535" s="105"/>
      <c r="S535" s="105"/>
      <c r="T535" s="105"/>
      <c r="U535" s="105"/>
      <c r="V535" s="105"/>
      <c r="W535" s="105"/>
      <c r="X535" s="105"/>
      <c r="Y535" s="105"/>
      <c r="Z535" s="105"/>
      <c r="AA535" s="105"/>
      <c r="AB535" s="105"/>
      <c r="AC535" s="105"/>
      <c r="AD535" s="105"/>
      <c r="AE535" s="105"/>
      <c r="AF535" s="105"/>
      <c r="AG535" s="105"/>
      <c r="AH535" s="105"/>
      <c r="AI535" s="105"/>
      <c r="AJ535" s="105"/>
      <c r="AK535" s="105"/>
      <c r="AL535" s="105"/>
      <c r="AM535" s="105"/>
    </row>
    <row r="536" spans="2:39" ht="15" x14ac:dyDescent="0.2">
      <c r="B536" s="105"/>
      <c r="C536" s="105"/>
      <c r="D536" s="105"/>
      <c r="E536" s="105"/>
      <c r="F536" s="105"/>
      <c r="G536" s="105"/>
      <c r="H536" s="105"/>
      <c r="I536" s="105"/>
      <c r="J536" s="105"/>
      <c r="K536" s="105"/>
      <c r="L536" s="105"/>
      <c r="M536" s="105"/>
      <c r="N536" s="105"/>
      <c r="O536" s="105"/>
      <c r="P536" s="105"/>
      <c r="Q536" s="105"/>
      <c r="R536" s="105"/>
      <c r="S536" s="105"/>
      <c r="T536" s="105"/>
      <c r="U536" s="105"/>
      <c r="V536" s="105"/>
      <c r="W536" s="105"/>
      <c r="X536" s="105"/>
      <c r="Y536" s="105"/>
      <c r="Z536" s="105"/>
      <c r="AA536" s="105"/>
      <c r="AB536" s="105"/>
      <c r="AC536" s="105"/>
      <c r="AD536" s="105"/>
      <c r="AE536" s="105"/>
      <c r="AF536" s="105"/>
      <c r="AG536" s="105"/>
      <c r="AH536" s="105"/>
      <c r="AI536" s="105"/>
      <c r="AJ536" s="105"/>
      <c r="AK536" s="105"/>
      <c r="AL536" s="105"/>
      <c r="AM536" s="105"/>
    </row>
    <row r="537" spans="2:39" ht="15" x14ac:dyDescent="0.2">
      <c r="B537" s="105"/>
      <c r="C537" s="105"/>
      <c r="D537" s="105"/>
      <c r="E537" s="105"/>
      <c r="F537" s="105"/>
      <c r="G537" s="105"/>
      <c r="H537" s="105"/>
      <c r="I537" s="105"/>
      <c r="J537" s="105"/>
      <c r="K537" s="105"/>
      <c r="L537" s="105"/>
      <c r="M537" s="105"/>
      <c r="N537" s="105"/>
      <c r="O537" s="105"/>
      <c r="P537" s="105"/>
      <c r="Q537" s="105"/>
      <c r="R537" s="105"/>
      <c r="S537" s="105"/>
      <c r="T537" s="105"/>
      <c r="U537" s="105"/>
      <c r="V537" s="105"/>
      <c r="W537" s="105"/>
      <c r="X537" s="105"/>
      <c r="Y537" s="105"/>
      <c r="Z537" s="105"/>
      <c r="AA537" s="105"/>
      <c r="AB537" s="105"/>
      <c r="AC537" s="105"/>
      <c r="AD537" s="105"/>
      <c r="AE537" s="105"/>
      <c r="AF537" s="105"/>
      <c r="AG537" s="105"/>
      <c r="AH537" s="105"/>
      <c r="AI537" s="105"/>
      <c r="AJ537" s="105"/>
      <c r="AK537" s="105"/>
      <c r="AL537" s="105"/>
      <c r="AM537" s="105"/>
    </row>
    <row r="538" spans="2:39" ht="15" x14ac:dyDescent="0.2">
      <c r="B538" s="105"/>
      <c r="C538" s="105"/>
      <c r="D538" s="105"/>
      <c r="E538" s="105"/>
      <c r="F538" s="105"/>
      <c r="G538" s="105"/>
      <c r="H538" s="105"/>
      <c r="I538" s="105"/>
      <c r="J538" s="105"/>
      <c r="K538" s="105"/>
      <c r="L538" s="105"/>
      <c r="M538" s="105"/>
      <c r="N538" s="105"/>
      <c r="O538" s="105"/>
      <c r="P538" s="105"/>
      <c r="Q538" s="105"/>
      <c r="R538" s="105"/>
      <c r="S538" s="105"/>
      <c r="T538" s="105"/>
      <c r="U538" s="105"/>
      <c r="V538" s="105"/>
      <c r="W538" s="105"/>
      <c r="X538" s="105"/>
      <c r="Y538" s="105"/>
      <c r="Z538" s="105"/>
      <c r="AA538" s="105"/>
      <c r="AB538" s="105"/>
      <c r="AC538" s="105"/>
      <c r="AD538" s="105"/>
      <c r="AE538" s="105"/>
      <c r="AF538" s="105"/>
      <c r="AG538" s="105"/>
      <c r="AH538" s="105"/>
      <c r="AI538" s="105"/>
      <c r="AJ538" s="105"/>
      <c r="AK538" s="105"/>
      <c r="AL538" s="105"/>
      <c r="AM538" s="105"/>
    </row>
    <row r="539" spans="2:39" ht="15" x14ac:dyDescent="0.2">
      <c r="B539" s="105"/>
      <c r="C539" s="105"/>
      <c r="D539" s="105"/>
      <c r="E539" s="105"/>
      <c r="F539" s="105"/>
      <c r="G539" s="105"/>
      <c r="H539" s="105"/>
      <c r="I539" s="105"/>
      <c r="J539" s="105"/>
      <c r="K539" s="105"/>
      <c r="L539" s="105"/>
      <c r="M539" s="105"/>
      <c r="N539" s="105"/>
      <c r="O539" s="105"/>
      <c r="P539" s="105"/>
      <c r="Q539" s="105"/>
      <c r="R539" s="105"/>
      <c r="S539" s="105"/>
      <c r="T539" s="105"/>
      <c r="U539" s="105"/>
      <c r="V539" s="105"/>
      <c r="W539" s="105"/>
      <c r="X539" s="105"/>
      <c r="Y539" s="105"/>
      <c r="Z539" s="105"/>
      <c r="AA539" s="105"/>
      <c r="AB539" s="105"/>
      <c r="AC539" s="105"/>
      <c r="AD539" s="105"/>
      <c r="AE539" s="105"/>
      <c r="AF539" s="105"/>
      <c r="AG539" s="105"/>
      <c r="AH539" s="105"/>
      <c r="AI539" s="105"/>
      <c r="AJ539" s="105"/>
      <c r="AK539" s="105"/>
      <c r="AL539" s="105"/>
      <c r="AM539" s="105"/>
    </row>
    <row r="540" spans="2:39" ht="15" x14ac:dyDescent="0.2">
      <c r="B540" s="105"/>
      <c r="C540" s="105"/>
      <c r="D540" s="105"/>
      <c r="E540" s="105"/>
      <c r="F540" s="105"/>
      <c r="G540" s="105"/>
      <c r="H540" s="105"/>
      <c r="I540" s="105"/>
      <c r="J540" s="105"/>
      <c r="K540" s="105"/>
      <c r="L540" s="105"/>
      <c r="M540" s="105"/>
      <c r="N540" s="105"/>
      <c r="O540" s="105"/>
      <c r="P540" s="105"/>
      <c r="Q540" s="105"/>
      <c r="R540" s="105"/>
      <c r="S540" s="105"/>
      <c r="T540" s="105"/>
      <c r="U540" s="105"/>
      <c r="V540" s="105"/>
      <c r="W540" s="105"/>
      <c r="X540" s="105"/>
      <c r="Y540" s="105"/>
      <c r="Z540" s="105"/>
      <c r="AA540" s="105"/>
      <c r="AB540" s="105"/>
      <c r="AC540" s="105"/>
      <c r="AD540" s="105"/>
      <c r="AE540" s="105"/>
      <c r="AF540" s="105"/>
      <c r="AG540" s="105"/>
      <c r="AH540" s="105"/>
      <c r="AI540" s="105"/>
      <c r="AJ540" s="105"/>
      <c r="AK540" s="105"/>
      <c r="AL540" s="105"/>
      <c r="AM540" s="105"/>
    </row>
    <row r="541" spans="2:39" ht="15" x14ac:dyDescent="0.2">
      <c r="B541" s="105"/>
      <c r="C541" s="105"/>
      <c r="D541" s="105"/>
      <c r="E541" s="105"/>
      <c r="F541" s="105"/>
      <c r="G541" s="105"/>
      <c r="H541" s="105"/>
      <c r="I541" s="105"/>
      <c r="J541" s="105"/>
      <c r="K541" s="105"/>
      <c r="L541" s="105"/>
      <c r="M541" s="105"/>
      <c r="N541" s="105"/>
      <c r="O541" s="105"/>
      <c r="P541" s="105"/>
      <c r="Q541" s="105"/>
      <c r="R541" s="105"/>
      <c r="S541" s="105"/>
      <c r="T541" s="105"/>
      <c r="U541" s="105"/>
      <c r="V541" s="105"/>
      <c r="W541" s="105"/>
      <c r="X541" s="105"/>
      <c r="Y541" s="105"/>
      <c r="Z541" s="105"/>
      <c r="AA541" s="105"/>
      <c r="AB541" s="105"/>
      <c r="AC541" s="105"/>
      <c r="AD541" s="105"/>
      <c r="AE541" s="105"/>
      <c r="AF541" s="105"/>
      <c r="AG541" s="105"/>
      <c r="AH541" s="105"/>
      <c r="AI541" s="105"/>
      <c r="AJ541" s="105"/>
      <c r="AK541" s="105"/>
      <c r="AL541" s="105"/>
      <c r="AM541" s="105"/>
    </row>
    <row r="542" spans="2:39" ht="15" x14ac:dyDescent="0.2">
      <c r="B542" s="105"/>
      <c r="C542" s="105"/>
      <c r="D542" s="105"/>
      <c r="E542" s="105"/>
      <c r="F542" s="105"/>
      <c r="G542" s="105"/>
      <c r="H542" s="105"/>
      <c r="I542" s="105"/>
      <c r="J542" s="105"/>
      <c r="K542" s="105"/>
      <c r="L542" s="105"/>
      <c r="M542" s="105"/>
      <c r="N542" s="105"/>
      <c r="O542" s="105"/>
      <c r="P542" s="105"/>
      <c r="Q542" s="105"/>
      <c r="R542" s="105"/>
      <c r="S542" s="105"/>
      <c r="T542" s="105"/>
      <c r="U542" s="105"/>
      <c r="V542" s="105"/>
      <c r="W542" s="105"/>
      <c r="X542" s="105"/>
      <c r="Y542" s="105"/>
      <c r="Z542" s="105"/>
      <c r="AA542" s="105"/>
      <c r="AB542" s="105"/>
      <c r="AC542" s="105"/>
      <c r="AD542" s="105"/>
      <c r="AE542" s="105"/>
      <c r="AF542" s="105"/>
      <c r="AG542" s="105"/>
      <c r="AH542" s="105"/>
      <c r="AI542" s="105"/>
      <c r="AJ542" s="105"/>
      <c r="AK542" s="105"/>
      <c r="AL542" s="105"/>
      <c r="AM542" s="105"/>
    </row>
    <row r="543" spans="2:39" ht="15" x14ac:dyDescent="0.2">
      <c r="B543" s="105"/>
      <c r="C543" s="105"/>
      <c r="D543" s="105"/>
      <c r="E543" s="105"/>
      <c r="F543" s="105"/>
      <c r="G543" s="105"/>
      <c r="H543" s="105"/>
      <c r="I543" s="105"/>
      <c r="J543" s="105"/>
      <c r="K543" s="105"/>
      <c r="L543" s="105"/>
      <c r="M543" s="105"/>
      <c r="N543" s="105"/>
      <c r="O543" s="105"/>
      <c r="P543" s="105"/>
      <c r="Q543" s="105"/>
      <c r="R543" s="105"/>
      <c r="S543" s="105"/>
      <c r="T543" s="105"/>
      <c r="U543" s="105"/>
      <c r="V543" s="105"/>
      <c r="W543" s="105"/>
      <c r="X543" s="105"/>
      <c r="Y543" s="105"/>
      <c r="Z543" s="105"/>
      <c r="AA543" s="105"/>
      <c r="AB543" s="105"/>
      <c r="AC543" s="105"/>
      <c r="AD543" s="105"/>
      <c r="AE543" s="105"/>
      <c r="AF543" s="105"/>
      <c r="AG543" s="105"/>
      <c r="AH543" s="105"/>
      <c r="AI543" s="105"/>
      <c r="AJ543" s="105"/>
      <c r="AK543" s="105"/>
      <c r="AL543" s="105"/>
      <c r="AM543" s="105"/>
    </row>
    <row r="544" spans="2:39" ht="15" x14ac:dyDescent="0.2">
      <c r="B544" s="105"/>
      <c r="C544" s="105"/>
      <c r="D544" s="105"/>
      <c r="E544" s="105"/>
      <c r="F544" s="105"/>
      <c r="G544" s="105"/>
      <c r="H544" s="105"/>
      <c r="I544" s="105"/>
      <c r="J544" s="105"/>
      <c r="K544" s="105"/>
      <c r="L544" s="105"/>
      <c r="M544" s="105"/>
      <c r="N544" s="105"/>
      <c r="O544" s="105"/>
      <c r="P544" s="105"/>
      <c r="Q544" s="105"/>
      <c r="R544" s="105"/>
      <c r="S544" s="105"/>
      <c r="T544" s="105"/>
      <c r="U544" s="105"/>
      <c r="V544" s="105"/>
      <c r="W544" s="105"/>
      <c r="X544" s="105"/>
      <c r="Y544" s="105"/>
      <c r="Z544" s="105"/>
      <c r="AA544" s="105"/>
      <c r="AB544" s="105"/>
      <c r="AC544" s="105"/>
      <c r="AD544" s="105"/>
      <c r="AE544" s="105"/>
      <c r="AF544" s="105"/>
      <c r="AG544" s="105"/>
      <c r="AH544" s="105"/>
      <c r="AI544" s="105"/>
      <c r="AJ544" s="105"/>
      <c r="AK544" s="105"/>
      <c r="AL544" s="105"/>
      <c r="AM544" s="105"/>
    </row>
    <row r="545" spans="2:39" ht="15" x14ac:dyDescent="0.2">
      <c r="B545" s="105"/>
      <c r="C545" s="105"/>
      <c r="D545" s="105"/>
      <c r="E545" s="105"/>
      <c r="F545" s="105"/>
      <c r="G545" s="105"/>
      <c r="H545" s="105"/>
      <c r="I545" s="105"/>
      <c r="J545" s="105"/>
      <c r="K545" s="105"/>
      <c r="L545" s="105"/>
      <c r="M545" s="105"/>
      <c r="N545" s="105"/>
      <c r="O545" s="105"/>
      <c r="P545" s="105"/>
      <c r="Q545" s="105"/>
      <c r="R545" s="105"/>
      <c r="S545" s="105"/>
      <c r="T545" s="105"/>
      <c r="U545" s="105"/>
      <c r="V545" s="105"/>
      <c r="W545" s="105"/>
      <c r="X545" s="105"/>
      <c r="Y545" s="105"/>
      <c r="Z545" s="105"/>
      <c r="AA545" s="105"/>
      <c r="AB545" s="105"/>
      <c r="AC545" s="105"/>
      <c r="AD545" s="105"/>
      <c r="AE545" s="105"/>
      <c r="AF545" s="105"/>
      <c r="AG545" s="105"/>
      <c r="AH545" s="105"/>
      <c r="AI545" s="105"/>
      <c r="AJ545" s="105"/>
      <c r="AK545" s="105"/>
      <c r="AL545" s="105"/>
      <c r="AM545" s="105"/>
    </row>
    <row r="546" spans="2:39" ht="15" x14ac:dyDescent="0.2">
      <c r="B546" s="105"/>
      <c r="C546" s="105"/>
      <c r="D546" s="105"/>
      <c r="E546" s="105"/>
      <c r="F546" s="105"/>
      <c r="G546" s="105"/>
      <c r="H546" s="105"/>
      <c r="I546" s="105"/>
      <c r="J546" s="105"/>
      <c r="K546" s="105"/>
      <c r="L546" s="105"/>
      <c r="M546" s="105"/>
      <c r="N546" s="105"/>
      <c r="O546" s="105"/>
      <c r="P546" s="105"/>
      <c r="Q546" s="105"/>
      <c r="R546" s="105"/>
      <c r="S546" s="105"/>
      <c r="T546" s="105"/>
      <c r="U546" s="105"/>
      <c r="V546" s="105"/>
      <c r="W546" s="105"/>
      <c r="X546" s="105"/>
      <c r="Y546" s="105"/>
      <c r="Z546" s="105"/>
      <c r="AA546" s="105"/>
      <c r="AB546" s="105"/>
      <c r="AC546" s="105"/>
      <c r="AD546" s="105"/>
      <c r="AE546" s="105"/>
      <c r="AF546" s="105"/>
      <c r="AG546" s="105"/>
      <c r="AH546" s="105"/>
      <c r="AI546" s="105"/>
      <c r="AJ546" s="105"/>
      <c r="AK546" s="105"/>
      <c r="AL546" s="105"/>
      <c r="AM546" s="105"/>
    </row>
    <row r="547" spans="2:39" ht="15" x14ac:dyDescent="0.2">
      <c r="B547" s="105"/>
      <c r="C547" s="105"/>
      <c r="D547" s="105"/>
      <c r="E547" s="105"/>
      <c r="F547" s="105"/>
      <c r="G547" s="105"/>
      <c r="H547" s="105"/>
      <c r="I547" s="105"/>
      <c r="J547" s="105"/>
      <c r="K547" s="105"/>
      <c r="L547" s="105"/>
      <c r="M547" s="105"/>
      <c r="N547" s="105"/>
      <c r="O547" s="105"/>
      <c r="P547" s="105"/>
      <c r="Q547" s="105"/>
      <c r="R547" s="105"/>
      <c r="S547" s="105"/>
      <c r="T547" s="105"/>
      <c r="U547" s="105"/>
      <c r="V547" s="105"/>
      <c r="W547" s="105"/>
      <c r="X547" s="105"/>
      <c r="Y547" s="105"/>
      <c r="Z547" s="105"/>
      <c r="AA547" s="105"/>
      <c r="AB547" s="105"/>
      <c r="AC547" s="105"/>
      <c r="AD547" s="105"/>
      <c r="AE547" s="105"/>
      <c r="AF547" s="105"/>
      <c r="AG547" s="105"/>
      <c r="AH547" s="105"/>
      <c r="AI547" s="105"/>
      <c r="AJ547" s="105"/>
      <c r="AK547" s="105"/>
      <c r="AL547" s="105"/>
      <c r="AM547" s="105"/>
    </row>
    <row r="548" spans="2:39" ht="15" x14ac:dyDescent="0.2">
      <c r="B548" s="105"/>
      <c r="C548" s="105"/>
      <c r="D548" s="105"/>
      <c r="E548" s="105"/>
      <c r="F548" s="105"/>
      <c r="G548" s="105"/>
      <c r="H548" s="105"/>
      <c r="I548" s="105"/>
      <c r="J548" s="105"/>
      <c r="K548" s="105"/>
      <c r="L548" s="105"/>
      <c r="M548" s="105"/>
      <c r="N548" s="105"/>
      <c r="O548" s="105"/>
      <c r="P548" s="105"/>
      <c r="Q548" s="105"/>
      <c r="R548" s="105"/>
      <c r="S548" s="105"/>
      <c r="T548" s="105"/>
      <c r="U548" s="105"/>
      <c r="V548" s="105"/>
      <c r="W548" s="105"/>
      <c r="X548" s="105"/>
      <c r="Y548" s="105"/>
      <c r="Z548" s="105"/>
      <c r="AA548" s="105"/>
      <c r="AB548" s="105"/>
      <c r="AC548" s="105"/>
      <c r="AD548" s="105"/>
      <c r="AE548" s="105"/>
      <c r="AF548" s="105"/>
      <c r="AG548" s="105"/>
      <c r="AH548" s="105"/>
      <c r="AI548" s="105"/>
      <c r="AJ548" s="105"/>
      <c r="AK548" s="105"/>
      <c r="AL548" s="105"/>
      <c r="AM548" s="105"/>
    </row>
    <row r="549" spans="2:39" ht="15" x14ac:dyDescent="0.2">
      <c r="B549" s="105"/>
      <c r="C549" s="105"/>
      <c r="D549" s="105"/>
      <c r="E549" s="105"/>
      <c r="F549" s="105"/>
      <c r="G549" s="105"/>
      <c r="H549" s="105"/>
      <c r="I549" s="105"/>
      <c r="J549" s="105"/>
      <c r="K549" s="105"/>
      <c r="L549" s="105"/>
      <c r="M549" s="105"/>
      <c r="N549" s="105"/>
      <c r="O549" s="105"/>
      <c r="P549" s="105"/>
      <c r="Q549" s="105"/>
      <c r="R549" s="105"/>
      <c r="S549" s="105"/>
      <c r="T549" s="105"/>
      <c r="U549" s="105"/>
      <c r="V549" s="105"/>
      <c r="W549" s="105"/>
      <c r="X549" s="105"/>
      <c r="Y549" s="105"/>
      <c r="Z549" s="105"/>
      <c r="AA549" s="105"/>
      <c r="AB549" s="105"/>
      <c r="AC549" s="105"/>
      <c r="AD549" s="105"/>
      <c r="AE549" s="105"/>
      <c r="AF549" s="105"/>
      <c r="AG549" s="105"/>
      <c r="AH549" s="105"/>
      <c r="AI549" s="105"/>
      <c r="AJ549" s="105"/>
      <c r="AK549" s="105"/>
      <c r="AL549" s="105"/>
      <c r="AM549" s="105"/>
    </row>
    <row r="550" spans="2:39" ht="15" x14ac:dyDescent="0.2">
      <c r="B550" s="105"/>
      <c r="C550" s="105"/>
      <c r="D550" s="105"/>
      <c r="E550" s="105"/>
      <c r="F550" s="105"/>
      <c r="G550" s="105"/>
      <c r="H550" s="105"/>
      <c r="I550" s="105"/>
      <c r="J550" s="105"/>
      <c r="K550" s="105"/>
      <c r="L550" s="105"/>
      <c r="M550" s="105"/>
      <c r="N550" s="105"/>
      <c r="O550" s="105"/>
      <c r="P550" s="105"/>
      <c r="Q550" s="105"/>
      <c r="R550" s="105"/>
      <c r="S550" s="105"/>
      <c r="T550" s="105"/>
      <c r="U550" s="105"/>
      <c r="V550" s="105"/>
      <c r="W550" s="105"/>
      <c r="X550" s="105"/>
      <c r="Y550" s="105"/>
      <c r="Z550" s="105"/>
      <c r="AA550" s="105"/>
      <c r="AB550" s="105"/>
      <c r="AC550" s="105"/>
      <c r="AD550" s="105"/>
      <c r="AE550" s="105"/>
      <c r="AF550" s="105"/>
      <c r="AG550" s="105"/>
      <c r="AH550" s="105"/>
      <c r="AI550" s="105"/>
      <c r="AJ550" s="105"/>
      <c r="AK550" s="105"/>
      <c r="AL550" s="105"/>
      <c r="AM550" s="105"/>
    </row>
    <row r="551" spans="2:39" ht="15" x14ac:dyDescent="0.2">
      <c r="B551" s="105"/>
      <c r="C551" s="105"/>
      <c r="D551" s="105"/>
      <c r="E551" s="105"/>
      <c r="F551" s="105"/>
      <c r="G551" s="105"/>
      <c r="H551" s="105"/>
      <c r="I551" s="105"/>
      <c r="J551" s="105"/>
      <c r="K551" s="105"/>
      <c r="L551" s="105"/>
      <c r="M551" s="105"/>
      <c r="N551" s="105"/>
      <c r="O551" s="105"/>
      <c r="P551" s="105"/>
      <c r="Q551" s="105"/>
      <c r="R551" s="105"/>
      <c r="S551" s="105"/>
      <c r="T551" s="105"/>
      <c r="U551" s="105"/>
      <c r="V551" s="105"/>
      <c r="W551" s="105"/>
      <c r="X551" s="105"/>
      <c r="Y551" s="105"/>
      <c r="Z551" s="105"/>
      <c r="AA551" s="105"/>
      <c r="AB551" s="105"/>
      <c r="AC551" s="105"/>
      <c r="AD551" s="105"/>
      <c r="AE551" s="105"/>
      <c r="AF551" s="105"/>
      <c r="AG551" s="105"/>
      <c r="AH551" s="105"/>
      <c r="AI551" s="105"/>
      <c r="AJ551" s="105"/>
      <c r="AK551" s="105"/>
      <c r="AL551" s="105"/>
      <c r="AM551" s="105"/>
    </row>
    <row r="552" spans="2:39" ht="15" x14ac:dyDescent="0.2">
      <c r="B552" s="105"/>
      <c r="C552" s="105"/>
      <c r="D552" s="105"/>
      <c r="E552" s="105"/>
      <c r="F552" s="105"/>
      <c r="G552" s="105"/>
      <c r="H552" s="105"/>
      <c r="I552" s="105"/>
      <c r="J552" s="105"/>
      <c r="K552" s="105"/>
      <c r="L552" s="105"/>
      <c r="M552" s="105"/>
      <c r="N552" s="105"/>
      <c r="O552" s="105"/>
      <c r="P552" s="105"/>
      <c r="Q552" s="105"/>
      <c r="R552" s="105"/>
      <c r="S552" s="105"/>
      <c r="T552" s="105"/>
      <c r="U552" s="105"/>
      <c r="V552" s="105"/>
      <c r="W552" s="105"/>
      <c r="X552" s="105"/>
      <c r="Y552" s="105"/>
      <c r="Z552" s="105"/>
      <c r="AA552" s="105"/>
      <c r="AB552" s="105"/>
      <c r="AC552" s="105"/>
      <c r="AD552" s="105"/>
      <c r="AE552" s="105"/>
      <c r="AF552" s="105"/>
      <c r="AG552" s="105"/>
      <c r="AH552" s="105"/>
      <c r="AI552" s="105"/>
      <c r="AJ552" s="105"/>
      <c r="AK552" s="105"/>
      <c r="AL552" s="105"/>
      <c r="AM552" s="105"/>
    </row>
    <row r="553" spans="2:39" ht="15" x14ac:dyDescent="0.2">
      <c r="B553" s="105"/>
      <c r="C553" s="105"/>
      <c r="D553" s="105"/>
      <c r="E553" s="105"/>
      <c r="F553" s="105"/>
      <c r="G553" s="105"/>
      <c r="H553" s="105"/>
      <c r="I553" s="105"/>
      <c r="J553" s="105"/>
      <c r="K553" s="105"/>
      <c r="L553" s="105"/>
      <c r="M553" s="105"/>
      <c r="N553" s="105"/>
      <c r="O553" s="105"/>
      <c r="P553" s="105"/>
      <c r="Q553" s="105"/>
      <c r="R553" s="105"/>
      <c r="S553" s="105"/>
      <c r="T553" s="105"/>
      <c r="U553" s="105"/>
      <c r="V553" s="105"/>
      <c r="W553" s="105"/>
      <c r="X553" s="105"/>
      <c r="Y553" s="105"/>
      <c r="Z553" s="105"/>
      <c r="AA553" s="105"/>
      <c r="AB553" s="105"/>
      <c r="AC553" s="105"/>
      <c r="AD553" s="105"/>
      <c r="AE553" s="105"/>
      <c r="AF553" s="105"/>
      <c r="AG553" s="105"/>
      <c r="AH553" s="105"/>
      <c r="AI553" s="105"/>
      <c r="AJ553" s="105"/>
      <c r="AK553" s="105"/>
      <c r="AL553" s="105"/>
      <c r="AM553" s="105"/>
    </row>
    <row r="554" spans="2:39" ht="15" x14ac:dyDescent="0.2">
      <c r="B554" s="105"/>
      <c r="C554" s="105"/>
      <c r="D554" s="105"/>
      <c r="E554" s="105"/>
      <c r="F554" s="105"/>
      <c r="G554" s="105"/>
      <c r="H554" s="105"/>
      <c r="I554" s="105"/>
      <c r="J554" s="105"/>
      <c r="K554" s="105"/>
      <c r="L554" s="105"/>
      <c r="M554" s="105"/>
      <c r="N554" s="105"/>
      <c r="O554" s="105"/>
      <c r="P554" s="105"/>
      <c r="Q554" s="105"/>
      <c r="R554" s="105"/>
      <c r="S554" s="105"/>
      <c r="T554" s="105"/>
      <c r="U554" s="105"/>
      <c r="V554" s="105"/>
      <c r="W554" s="105"/>
      <c r="X554" s="105"/>
      <c r="Y554" s="105"/>
      <c r="Z554" s="105"/>
      <c r="AA554" s="105"/>
      <c r="AB554" s="105"/>
      <c r="AC554" s="105"/>
      <c r="AD554" s="105"/>
      <c r="AE554" s="105"/>
      <c r="AF554" s="105"/>
      <c r="AG554" s="105"/>
      <c r="AH554" s="105"/>
      <c r="AI554" s="105"/>
      <c r="AJ554" s="105"/>
      <c r="AK554" s="105"/>
      <c r="AL554" s="105"/>
      <c r="AM554" s="105"/>
    </row>
    <row r="555" spans="2:39" ht="15" x14ac:dyDescent="0.2">
      <c r="B555" s="105"/>
      <c r="C555" s="105"/>
      <c r="D555" s="105"/>
      <c r="E555" s="105"/>
      <c r="F555" s="105"/>
      <c r="G555" s="105"/>
      <c r="H555" s="105"/>
      <c r="I555" s="105"/>
      <c r="J555" s="105"/>
      <c r="K555" s="105"/>
      <c r="L555" s="105"/>
      <c r="M555" s="105"/>
      <c r="N555" s="105"/>
      <c r="O555" s="105"/>
      <c r="P555" s="105"/>
      <c r="Q555" s="105"/>
      <c r="R555" s="105"/>
      <c r="S555" s="105"/>
      <c r="T555" s="105"/>
      <c r="U555" s="105"/>
      <c r="V555" s="105"/>
      <c r="W555" s="105"/>
      <c r="X555" s="105"/>
      <c r="Y555" s="105"/>
      <c r="Z555" s="105"/>
      <c r="AA555" s="105"/>
      <c r="AB555" s="105"/>
      <c r="AC555" s="105"/>
      <c r="AD555" s="105"/>
      <c r="AE555" s="105"/>
      <c r="AF555" s="105"/>
      <c r="AG555" s="105"/>
      <c r="AH555" s="105"/>
      <c r="AI555" s="105"/>
      <c r="AJ555" s="105"/>
      <c r="AK555" s="105"/>
      <c r="AL555" s="105"/>
      <c r="AM555" s="105"/>
    </row>
    <row r="556" spans="2:39" ht="15" x14ac:dyDescent="0.2">
      <c r="B556" s="105"/>
      <c r="C556" s="105"/>
      <c r="D556" s="105"/>
      <c r="E556" s="105"/>
      <c r="F556" s="105"/>
      <c r="G556" s="105"/>
      <c r="H556" s="105"/>
      <c r="I556" s="105"/>
      <c r="J556" s="105"/>
      <c r="K556" s="105"/>
      <c r="L556" s="105"/>
      <c r="M556" s="105"/>
      <c r="N556" s="105"/>
      <c r="O556" s="105"/>
      <c r="P556" s="105"/>
      <c r="Q556" s="105"/>
      <c r="R556" s="105"/>
      <c r="S556" s="105"/>
      <c r="T556" s="105"/>
      <c r="U556" s="105"/>
      <c r="V556" s="105"/>
      <c r="W556" s="105"/>
      <c r="X556" s="105"/>
      <c r="Y556" s="105"/>
      <c r="Z556" s="105"/>
      <c r="AA556" s="105"/>
      <c r="AB556" s="105"/>
      <c r="AC556" s="105"/>
      <c r="AD556" s="105"/>
      <c r="AE556" s="105"/>
      <c r="AF556" s="105"/>
      <c r="AG556" s="105"/>
      <c r="AH556" s="105"/>
      <c r="AI556" s="105"/>
      <c r="AJ556" s="105"/>
      <c r="AK556" s="105"/>
      <c r="AL556" s="105"/>
      <c r="AM556" s="105"/>
    </row>
    <row r="557" spans="2:39" ht="15" x14ac:dyDescent="0.2">
      <c r="B557" s="105"/>
      <c r="C557" s="105"/>
      <c r="D557" s="105"/>
      <c r="E557" s="105"/>
      <c r="F557" s="105"/>
      <c r="G557" s="105"/>
      <c r="H557" s="105"/>
      <c r="I557" s="105"/>
      <c r="J557" s="105"/>
      <c r="K557" s="105"/>
      <c r="L557" s="105"/>
      <c r="M557" s="105"/>
      <c r="N557" s="105"/>
      <c r="O557" s="105"/>
      <c r="P557" s="105"/>
      <c r="Q557" s="105"/>
      <c r="R557" s="105"/>
      <c r="S557" s="105"/>
      <c r="T557" s="105"/>
      <c r="U557" s="105"/>
      <c r="V557" s="105"/>
      <c r="W557" s="105"/>
      <c r="X557" s="105"/>
      <c r="Y557" s="105"/>
      <c r="Z557" s="105"/>
      <c r="AA557" s="105"/>
      <c r="AB557" s="105"/>
      <c r="AC557" s="105"/>
      <c r="AD557" s="105"/>
      <c r="AE557" s="105"/>
      <c r="AF557" s="105"/>
      <c r="AG557" s="105"/>
      <c r="AH557" s="105"/>
      <c r="AI557" s="105"/>
      <c r="AJ557" s="105"/>
      <c r="AK557" s="105"/>
      <c r="AL557" s="105"/>
      <c r="AM557" s="105"/>
    </row>
    <row r="558" spans="2:39" ht="15" x14ac:dyDescent="0.2">
      <c r="B558" s="105"/>
      <c r="C558" s="105"/>
      <c r="D558" s="105"/>
      <c r="E558" s="105"/>
      <c r="F558" s="105"/>
      <c r="G558" s="105"/>
      <c r="H558" s="105"/>
      <c r="I558" s="105"/>
      <c r="J558" s="105"/>
      <c r="K558" s="105"/>
      <c r="L558" s="105"/>
      <c r="M558" s="105"/>
      <c r="N558" s="105"/>
      <c r="O558" s="105"/>
      <c r="P558" s="105"/>
      <c r="Q558" s="105"/>
      <c r="R558" s="105"/>
      <c r="S558" s="105"/>
      <c r="T558" s="105"/>
      <c r="U558" s="105"/>
      <c r="V558" s="105"/>
      <c r="W558" s="105"/>
      <c r="X558" s="105"/>
      <c r="Y558" s="105"/>
      <c r="Z558" s="105"/>
      <c r="AA558" s="105"/>
      <c r="AB558" s="105"/>
      <c r="AC558" s="105"/>
      <c r="AD558" s="105"/>
      <c r="AE558" s="105"/>
      <c r="AF558" s="105"/>
      <c r="AG558" s="105"/>
      <c r="AH558" s="105"/>
      <c r="AI558" s="105"/>
      <c r="AJ558" s="105"/>
      <c r="AK558" s="105"/>
      <c r="AL558" s="105"/>
      <c r="AM558" s="105"/>
    </row>
    <row r="559" spans="2:39" ht="15" x14ac:dyDescent="0.2">
      <c r="B559" s="105"/>
      <c r="C559" s="105"/>
      <c r="D559" s="105"/>
      <c r="E559" s="105"/>
      <c r="F559" s="105"/>
      <c r="G559" s="105"/>
      <c r="H559" s="105"/>
      <c r="I559" s="105"/>
      <c r="J559" s="105"/>
      <c r="K559" s="105"/>
      <c r="L559" s="105"/>
      <c r="M559" s="105"/>
      <c r="N559" s="105"/>
      <c r="O559" s="105"/>
      <c r="P559" s="105"/>
      <c r="Q559" s="105"/>
      <c r="R559" s="105"/>
      <c r="S559" s="105"/>
      <c r="T559" s="105"/>
      <c r="U559" s="105"/>
      <c r="V559" s="105"/>
      <c r="W559" s="105"/>
      <c r="X559" s="105"/>
      <c r="Y559" s="105"/>
      <c r="Z559" s="105"/>
      <c r="AA559" s="105"/>
      <c r="AB559" s="105"/>
      <c r="AC559" s="105"/>
      <c r="AD559" s="105"/>
      <c r="AE559" s="105"/>
      <c r="AF559" s="105"/>
      <c r="AG559" s="105"/>
      <c r="AH559" s="105"/>
      <c r="AI559" s="105"/>
      <c r="AJ559" s="105"/>
      <c r="AK559" s="105"/>
      <c r="AL559" s="105"/>
      <c r="AM559" s="105"/>
    </row>
    <row r="560" spans="2:39" ht="15" x14ac:dyDescent="0.2">
      <c r="B560" s="105"/>
      <c r="C560" s="105"/>
      <c r="D560" s="105"/>
      <c r="E560" s="105"/>
      <c r="F560" s="105"/>
      <c r="G560" s="105"/>
      <c r="H560" s="105"/>
      <c r="I560" s="105"/>
      <c r="J560" s="105"/>
      <c r="K560" s="105"/>
      <c r="L560" s="105"/>
      <c r="M560" s="105"/>
      <c r="N560" s="105"/>
      <c r="O560" s="105"/>
      <c r="P560" s="105"/>
      <c r="Q560" s="105"/>
      <c r="R560" s="105"/>
      <c r="S560" s="105"/>
      <c r="T560" s="105"/>
      <c r="U560" s="105"/>
      <c r="V560" s="105"/>
      <c r="W560" s="105"/>
      <c r="X560" s="105"/>
      <c r="Y560" s="105"/>
      <c r="Z560" s="105"/>
      <c r="AA560" s="105"/>
      <c r="AB560" s="105"/>
      <c r="AC560" s="105"/>
      <c r="AD560" s="105"/>
      <c r="AE560" s="105"/>
      <c r="AF560" s="105"/>
      <c r="AG560" s="105"/>
      <c r="AH560" s="105"/>
      <c r="AI560" s="105"/>
      <c r="AJ560" s="105"/>
      <c r="AK560" s="105"/>
      <c r="AL560" s="105"/>
      <c r="AM560" s="105"/>
    </row>
    <row r="561" spans="2:39" ht="15" x14ac:dyDescent="0.2">
      <c r="B561" s="105"/>
      <c r="C561" s="105"/>
      <c r="D561" s="105"/>
      <c r="E561" s="105"/>
      <c r="F561" s="105"/>
      <c r="G561" s="105"/>
      <c r="H561" s="105"/>
      <c r="I561" s="105"/>
      <c r="J561" s="105"/>
      <c r="K561" s="105"/>
      <c r="L561" s="105"/>
      <c r="M561" s="105"/>
      <c r="N561" s="105"/>
      <c r="O561" s="105"/>
      <c r="P561" s="105"/>
      <c r="Q561" s="105"/>
      <c r="R561" s="105"/>
      <c r="S561" s="105"/>
      <c r="T561" s="105"/>
      <c r="U561" s="105"/>
      <c r="V561" s="105"/>
      <c r="W561" s="105"/>
      <c r="X561" s="105"/>
      <c r="Y561" s="105"/>
      <c r="Z561" s="105"/>
      <c r="AA561" s="105"/>
      <c r="AB561" s="105"/>
      <c r="AC561" s="105"/>
      <c r="AD561" s="105"/>
      <c r="AE561" s="105"/>
      <c r="AF561" s="105"/>
      <c r="AG561" s="105"/>
      <c r="AH561" s="105"/>
      <c r="AI561" s="105"/>
      <c r="AJ561" s="105"/>
      <c r="AK561" s="105"/>
      <c r="AL561" s="105"/>
      <c r="AM561" s="105"/>
    </row>
    <row r="562" spans="2:39" ht="15" x14ac:dyDescent="0.2">
      <c r="B562" s="105"/>
      <c r="C562" s="105"/>
      <c r="D562" s="105"/>
      <c r="E562" s="105"/>
      <c r="F562" s="105"/>
      <c r="G562" s="105"/>
      <c r="H562" s="105"/>
      <c r="I562" s="105"/>
      <c r="J562" s="105"/>
      <c r="K562" s="105"/>
      <c r="L562" s="105"/>
      <c r="M562" s="105"/>
      <c r="N562" s="105"/>
      <c r="O562" s="105"/>
      <c r="P562" s="105"/>
      <c r="Q562" s="105"/>
      <c r="R562" s="105"/>
      <c r="S562" s="105"/>
      <c r="T562" s="105"/>
      <c r="U562" s="105"/>
      <c r="V562" s="105"/>
      <c r="W562" s="105"/>
      <c r="X562" s="105"/>
      <c r="Y562" s="105"/>
      <c r="Z562" s="105"/>
      <c r="AA562" s="105"/>
      <c r="AB562" s="105"/>
      <c r="AC562" s="105"/>
      <c r="AD562" s="105"/>
      <c r="AE562" s="105"/>
      <c r="AF562" s="105"/>
      <c r="AG562" s="105"/>
      <c r="AH562" s="105"/>
      <c r="AI562" s="105"/>
      <c r="AJ562" s="105"/>
      <c r="AK562" s="105"/>
      <c r="AL562" s="105"/>
      <c r="AM562" s="105"/>
    </row>
    <row r="563" spans="2:39" ht="15" x14ac:dyDescent="0.2">
      <c r="B563" s="105"/>
      <c r="C563" s="105"/>
      <c r="D563" s="105"/>
      <c r="E563" s="105"/>
      <c r="F563" s="105"/>
      <c r="G563" s="105"/>
      <c r="H563" s="105"/>
      <c r="I563" s="105"/>
      <c r="J563" s="105"/>
      <c r="K563" s="105"/>
      <c r="L563" s="105"/>
      <c r="M563" s="105"/>
      <c r="N563" s="105"/>
      <c r="O563" s="105"/>
      <c r="P563" s="105"/>
      <c r="Q563" s="105"/>
      <c r="R563" s="105"/>
      <c r="S563" s="105"/>
      <c r="T563" s="105"/>
      <c r="U563" s="105"/>
      <c r="V563" s="105"/>
      <c r="W563" s="105"/>
      <c r="X563" s="105"/>
      <c r="Y563" s="105"/>
      <c r="Z563" s="105"/>
      <c r="AA563" s="105"/>
      <c r="AB563" s="105"/>
      <c r="AC563" s="105"/>
      <c r="AD563" s="105"/>
      <c r="AE563" s="105"/>
      <c r="AF563" s="105"/>
      <c r="AG563" s="105"/>
      <c r="AH563" s="105"/>
      <c r="AI563" s="105"/>
      <c r="AJ563" s="105"/>
      <c r="AK563" s="105"/>
      <c r="AL563" s="105"/>
      <c r="AM563" s="105"/>
    </row>
    <row r="564" spans="2:39" ht="15" x14ac:dyDescent="0.2">
      <c r="B564" s="105"/>
      <c r="C564" s="105"/>
      <c r="D564" s="105"/>
      <c r="E564" s="105"/>
      <c r="F564" s="105"/>
      <c r="G564" s="105"/>
      <c r="H564" s="105"/>
      <c r="I564" s="105"/>
      <c r="J564" s="105"/>
      <c r="K564" s="105"/>
      <c r="L564" s="105"/>
      <c r="M564" s="105"/>
      <c r="N564" s="105"/>
      <c r="O564" s="105"/>
      <c r="P564" s="105"/>
      <c r="Q564" s="105"/>
      <c r="R564" s="105"/>
      <c r="S564" s="105"/>
      <c r="T564" s="105"/>
      <c r="U564" s="105"/>
      <c r="V564" s="105"/>
      <c r="W564" s="105"/>
      <c r="X564" s="105"/>
      <c r="Y564" s="105"/>
      <c r="Z564" s="105"/>
      <c r="AA564" s="105"/>
      <c r="AB564" s="105"/>
      <c r="AC564" s="105"/>
      <c r="AD564" s="105"/>
      <c r="AE564" s="105"/>
      <c r="AF564" s="105"/>
      <c r="AG564" s="105"/>
      <c r="AH564" s="105"/>
      <c r="AI564" s="105"/>
      <c r="AJ564" s="105"/>
      <c r="AK564" s="105"/>
      <c r="AL564" s="105"/>
      <c r="AM564" s="105"/>
    </row>
    <row r="565" spans="2:39" ht="15" x14ac:dyDescent="0.2">
      <c r="B565" s="105"/>
      <c r="C565" s="105"/>
      <c r="D565" s="105"/>
      <c r="E565" s="105"/>
      <c r="F565" s="105"/>
      <c r="G565" s="105"/>
      <c r="H565" s="105"/>
      <c r="I565" s="105"/>
      <c r="J565" s="105"/>
      <c r="K565" s="105"/>
      <c r="L565" s="105"/>
      <c r="M565" s="105"/>
      <c r="N565" s="105"/>
      <c r="O565" s="105"/>
      <c r="P565" s="105"/>
      <c r="Q565" s="105"/>
      <c r="R565" s="105"/>
      <c r="S565" s="105"/>
      <c r="T565" s="105"/>
      <c r="U565" s="105"/>
      <c r="V565" s="105"/>
      <c r="W565" s="105"/>
      <c r="X565" s="105"/>
      <c r="Y565" s="105"/>
      <c r="Z565" s="105"/>
      <c r="AA565" s="105"/>
      <c r="AB565" s="105"/>
      <c r="AC565" s="105"/>
      <c r="AD565" s="105"/>
      <c r="AE565" s="105"/>
      <c r="AF565" s="105"/>
      <c r="AG565" s="105"/>
      <c r="AH565" s="105"/>
      <c r="AI565" s="105"/>
      <c r="AJ565" s="105"/>
      <c r="AK565" s="105"/>
      <c r="AL565" s="105"/>
      <c r="AM565" s="105"/>
    </row>
    <row r="566" spans="2:39" ht="15" x14ac:dyDescent="0.2">
      <c r="B566" s="105"/>
      <c r="C566" s="105"/>
      <c r="D566" s="105"/>
      <c r="E566" s="105"/>
      <c r="F566" s="105"/>
      <c r="G566" s="105"/>
      <c r="H566" s="105"/>
      <c r="I566" s="105"/>
      <c r="J566" s="105"/>
      <c r="K566" s="105"/>
      <c r="L566" s="105"/>
      <c r="M566" s="105"/>
      <c r="N566" s="105"/>
      <c r="O566" s="105"/>
      <c r="P566" s="105"/>
      <c r="Q566" s="105"/>
      <c r="R566" s="105"/>
      <c r="S566" s="105"/>
      <c r="T566" s="105"/>
      <c r="U566" s="105"/>
      <c r="V566" s="105"/>
      <c r="W566" s="105"/>
      <c r="X566" s="105"/>
      <c r="Y566" s="105"/>
      <c r="Z566" s="105"/>
      <c r="AA566" s="105"/>
      <c r="AB566" s="105"/>
      <c r="AC566" s="105"/>
      <c r="AD566" s="105"/>
      <c r="AE566" s="105"/>
      <c r="AF566" s="105"/>
      <c r="AG566" s="105"/>
      <c r="AH566" s="105"/>
      <c r="AI566" s="105"/>
      <c r="AJ566" s="105"/>
      <c r="AK566" s="105"/>
      <c r="AL566" s="105"/>
      <c r="AM566" s="105"/>
    </row>
  </sheetData>
  <mergeCells count="132">
    <mergeCell ref="G13:I13"/>
    <mergeCell ref="Q13:S13"/>
    <mergeCell ref="AD13:AE13"/>
    <mergeCell ref="G15:I15"/>
    <mergeCell ref="Q15:S15"/>
    <mergeCell ref="AD15:AE15"/>
    <mergeCell ref="G11:I11"/>
    <mergeCell ref="C10:E10"/>
    <mergeCell ref="G17:I17"/>
    <mergeCell ref="Q17:S17"/>
    <mergeCell ref="W5:AA5"/>
    <mergeCell ref="AG5:AK5"/>
    <mergeCell ref="W7:AA7"/>
    <mergeCell ref="H4:AD4"/>
    <mergeCell ref="AE4:AH4"/>
    <mergeCell ref="AI4:AM4"/>
    <mergeCell ref="AG7:AK7"/>
    <mergeCell ref="B9:AC9"/>
    <mergeCell ref="AD9:AF9"/>
    <mergeCell ref="AH9:AI9"/>
    <mergeCell ref="AI20:AK20"/>
    <mergeCell ref="Q22:S22"/>
    <mergeCell ref="E24:G24"/>
    <mergeCell ref="K24:M24"/>
    <mergeCell ref="Q24:S24"/>
    <mergeCell ref="AD17:AE17"/>
    <mergeCell ref="AI25:AK25"/>
    <mergeCell ref="C37:I37"/>
    <mergeCell ref="J37:M38"/>
    <mergeCell ref="N37:U37"/>
    <mergeCell ref="AI37:AK37"/>
    <mergeCell ref="C38:I38"/>
    <mergeCell ref="N38:Q38"/>
    <mergeCell ref="R38:U38"/>
    <mergeCell ref="AI38:AK38"/>
    <mergeCell ref="AI36:AK36"/>
    <mergeCell ref="X38:AH38"/>
    <mergeCell ref="Q20:S20"/>
    <mergeCell ref="AA20:AC20"/>
    <mergeCell ref="N45:Q45"/>
    <mergeCell ref="R45:U45"/>
    <mergeCell ref="AI45:AK45"/>
    <mergeCell ref="J46:M46"/>
    <mergeCell ref="X39:AH39"/>
    <mergeCell ref="X42:AH42"/>
    <mergeCell ref="AI28:AK28"/>
    <mergeCell ref="Q31:S31"/>
    <mergeCell ref="Q32:S32"/>
    <mergeCell ref="L35:U35"/>
    <mergeCell ref="AI35:AK35"/>
    <mergeCell ref="AA32:AG32"/>
    <mergeCell ref="AA31:AG31"/>
    <mergeCell ref="AI31:AK31"/>
    <mergeCell ref="C39:C42"/>
    <mergeCell ref="J39:M39"/>
    <mergeCell ref="N39:Q39"/>
    <mergeCell ref="R39:U39"/>
    <mergeCell ref="AI39:AK39"/>
    <mergeCell ref="J40:M40"/>
    <mergeCell ref="N40:Q40"/>
    <mergeCell ref="R40:U40"/>
    <mergeCell ref="J41:M41"/>
    <mergeCell ref="N41:Q41"/>
    <mergeCell ref="R41:U41"/>
    <mergeCell ref="J42:M42"/>
    <mergeCell ref="N42:Q42"/>
    <mergeCell ref="R42:U42"/>
    <mergeCell ref="AI42:AK42"/>
    <mergeCell ref="AI40:AK41"/>
    <mergeCell ref="X40:AH41"/>
    <mergeCell ref="Q60:S60"/>
    <mergeCell ref="AI48:AK48"/>
    <mergeCell ref="AI60:AK60"/>
    <mergeCell ref="AI62:AK62"/>
    <mergeCell ref="I64:K64"/>
    <mergeCell ref="N46:Q46"/>
    <mergeCell ref="R46:U46"/>
    <mergeCell ref="AI46:AK46"/>
    <mergeCell ref="A49:AM49"/>
    <mergeCell ref="K54:S54"/>
    <mergeCell ref="AI54:AK54"/>
    <mergeCell ref="Q56:S56"/>
    <mergeCell ref="AI56:AK56"/>
    <mergeCell ref="Q58:S58"/>
    <mergeCell ref="AI58:AK58"/>
    <mergeCell ref="J48:M48"/>
    <mergeCell ref="Q52:S52"/>
    <mergeCell ref="H52:P52"/>
    <mergeCell ref="A69:AM70"/>
    <mergeCell ref="A88:AM89"/>
    <mergeCell ref="AE68:AM68"/>
    <mergeCell ref="M91:S91"/>
    <mergeCell ref="M93:S93"/>
    <mergeCell ref="M95:S95"/>
    <mergeCell ref="F95:K95"/>
    <mergeCell ref="F93:K93"/>
    <mergeCell ref="F91:K91"/>
    <mergeCell ref="AA79:AG79"/>
    <mergeCell ref="C80:AK80"/>
    <mergeCell ref="F97:K97"/>
    <mergeCell ref="M97:S97"/>
    <mergeCell ref="F99:K99"/>
    <mergeCell ref="M99:S99"/>
    <mergeCell ref="F101:K101"/>
    <mergeCell ref="M101:S101"/>
    <mergeCell ref="A115:AM117"/>
    <mergeCell ref="C120:AK124"/>
    <mergeCell ref="C127:AK131"/>
    <mergeCell ref="AF1:AM1"/>
    <mergeCell ref="A1:G1"/>
    <mergeCell ref="H1:AE1"/>
    <mergeCell ref="A3:AM3"/>
    <mergeCell ref="Q66:S66"/>
    <mergeCell ref="G66:I66"/>
    <mergeCell ref="A4:G4"/>
    <mergeCell ref="G5:Q5"/>
    <mergeCell ref="G7:Q7"/>
    <mergeCell ref="AI66:AK66"/>
    <mergeCell ref="C43:C46"/>
    <mergeCell ref="J43:M43"/>
    <mergeCell ref="N43:Q43"/>
    <mergeCell ref="R43:U43"/>
    <mergeCell ref="AI43:AK43"/>
    <mergeCell ref="J44:M44"/>
    <mergeCell ref="N44:Q44"/>
    <mergeCell ref="R44:U44"/>
    <mergeCell ref="AI44:AK44"/>
    <mergeCell ref="J45:M45"/>
    <mergeCell ref="AI64:AK64"/>
    <mergeCell ref="AI47:AK47"/>
    <mergeCell ref="L64:S64"/>
    <mergeCell ref="Q62:S62"/>
  </mergeCells>
  <phoneticPr fontId="4" type="noConversion"/>
  <printOptions horizontalCentered="1" verticalCentered="1"/>
  <pageMargins left="0.31496062992125984" right="0.31496062992125984" top="0.19685039370078741" bottom="0.47244094488188981" header="0.11811023622047245" footer="0.11811023622047245"/>
  <pageSetup paperSize="9" scale="45" orientation="portrait" r:id="rId1"/>
  <headerFooter>
    <oddFooter>&amp;LPage &amp;P of &amp;N&amp;R&amp;F
&amp;A</oddFooter>
  </headerFooter>
  <rowBreaks count="1" manualBreakCount="1">
    <brk id="68" max="16383"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0"/>
  <sheetViews>
    <sheetView showGridLines="0" workbookViewId="0">
      <selection sqref="A1:J1"/>
    </sheetView>
  </sheetViews>
  <sheetFormatPr defaultColWidth="8.85546875" defaultRowHeight="12.75" x14ac:dyDescent="0.2"/>
  <cols>
    <col min="1" max="1" width="8.85546875" style="124"/>
    <col min="2" max="2" width="11.7109375" style="124" customWidth="1"/>
    <col min="3" max="3" width="8.85546875" style="124" customWidth="1"/>
    <col min="4" max="7" width="8.85546875" style="124"/>
    <col min="8" max="8" width="13" style="124" customWidth="1"/>
    <col min="9" max="9" width="10.85546875" style="124" customWidth="1"/>
    <col min="10" max="10" width="12.85546875" style="124" customWidth="1"/>
    <col min="11" max="11" width="25.85546875" style="124" customWidth="1"/>
    <col min="12" max="16384" width="8.85546875" style="124"/>
  </cols>
  <sheetData>
    <row r="1" spans="1:10" s="120" customFormat="1" ht="88.5" customHeight="1" thickTop="1" thickBot="1" x14ac:dyDescent="0.25">
      <c r="A1" s="427"/>
      <c r="B1" s="428"/>
      <c r="C1" s="431" t="str">
        <f>'Data and Calculation Sheet'!H1</f>
        <v>SAFETY, HEALTH, ENVIRONMENT AND QUALITY MANAGEMENT SYSTEM
PILOT CARD
STANDARD FORMS</v>
      </c>
      <c r="D1" s="432"/>
      <c r="E1" s="432"/>
      <c r="F1" s="432"/>
      <c r="G1" s="432"/>
      <c r="H1" s="433"/>
      <c r="I1" s="429" t="str">
        <f>'Data and Calculation Sheet'!AE1</f>
        <v>Form : 1.5.2A
Date : 08-Aug-25
Rev No : 10.4
Appr By : DPA</v>
      </c>
      <c r="J1" s="430"/>
    </row>
    <row r="2" spans="1:10" ht="13.5" thickTop="1" x14ac:dyDescent="0.2">
      <c r="A2" s="121"/>
      <c r="B2" s="121"/>
      <c r="C2" s="122"/>
      <c r="D2" s="122"/>
      <c r="E2" s="122"/>
      <c r="F2" s="122"/>
      <c r="G2" s="122"/>
      <c r="H2" s="122"/>
      <c r="I2" s="123"/>
      <c r="J2" s="123"/>
    </row>
    <row r="3" spans="1:10" x14ac:dyDescent="0.2">
      <c r="A3" s="385" t="s">
        <v>199</v>
      </c>
      <c r="B3" s="385"/>
      <c r="C3" s="385"/>
      <c r="D3" s="385"/>
      <c r="E3" s="385"/>
      <c r="F3" s="385"/>
      <c r="G3" s="385"/>
      <c r="H3" s="385"/>
      <c r="I3" s="385"/>
      <c r="J3" s="385"/>
    </row>
    <row r="4" spans="1:10" ht="13.5" thickBot="1" x14ac:dyDescent="0.25"/>
    <row r="5" spans="1:10" ht="14.25" customHeight="1" thickTop="1" x14ac:dyDescent="0.2">
      <c r="A5" s="434" t="s">
        <v>163</v>
      </c>
      <c r="B5" s="435"/>
      <c r="C5" s="435"/>
      <c r="D5" s="435"/>
      <c r="E5" s="125"/>
      <c r="F5" s="125"/>
      <c r="G5" s="125"/>
      <c r="H5" s="125"/>
      <c r="I5" s="125"/>
      <c r="J5" s="126"/>
    </row>
    <row r="6" spans="1:10" ht="14.25" x14ac:dyDescent="0.2">
      <c r="A6" s="127" t="s">
        <v>115</v>
      </c>
      <c r="B6" s="436" t="str">
        <f>IF('Data and Calculation Sheet'!G6="","",'Data and Calculation Sheet'!G6)</f>
        <v/>
      </c>
      <c r="C6" s="440"/>
      <c r="D6" s="437"/>
      <c r="E6" s="128" t="s">
        <v>6</v>
      </c>
      <c r="F6" s="436" t="str">
        <f>IF('Data and Calculation Sheet'!W8="","",'Data and Calculation Sheet'!W8)</f>
        <v/>
      </c>
      <c r="G6" s="437"/>
      <c r="H6" s="129" t="s">
        <v>32</v>
      </c>
      <c r="I6" s="438" t="str">
        <f>IF('Data and Calculation Sheet'!AG6="","",'Data and Calculation Sheet'!AG6)</f>
        <v/>
      </c>
      <c r="J6" s="439"/>
    </row>
    <row r="7" spans="1:10" ht="14.25" x14ac:dyDescent="0.2">
      <c r="A7" s="130"/>
      <c r="B7" s="121"/>
      <c r="C7" s="131"/>
      <c r="D7" s="131"/>
      <c r="E7" s="131"/>
      <c r="G7" s="121"/>
      <c r="H7" s="129"/>
      <c r="I7" s="129"/>
      <c r="J7" s="132"/>
    </row>
    <row r="8" spans="1:10" ht="14.25" x14ac:dyDescent="0.2">
      <c r="A8" s="127" t="s">
        <v>167</v>
      </c>
      <c r="B8" s="387"/>
      <c r="C8" s="388"/>
      <c r="D8" s="396"/>
      <c r="E8" s="131" t="s">
        <v>140</v>
      </c>
      <c r="F8" s="436" t="str">
        <f>IF('Data and Calculation Sheet'!AG8="","",'Data and Calculation Sheet'!AG8)</f>
        <v/>
      </c>
      <c r="G8" s="437"/>
      <c r="H8" s="129" t="s">
        <v>171</v>
      </c>
      <c r="I8" s="438"/>
      <c r="J8" s="439"/>
    </row>
    <row r="9" spans="1:10" ht="14.25" x14ac:dyDescent="0.2">
      <c r="A9" s="127"/>
      <c r="B9" s="121"/>
      <c r="C9" s="121"/>
      <c r="D9" s="121"/>
      <c r="E9" s="131"/>
      <c r="F9" s="121"/>
      <c r="G9" s="121"/>
      <c r="H9" s="129"/>
      <c r="I9" s="129"/>
      <c r="J9" s="132"/>
    </row>
    <row r="10" spans="1:10" ht="14.25" x14ac:dyDescent="0.2">
      <c r="A10" s="127" t="s">
        <v>164</v>
      </c>
      <c r="B10" s="387"/>
      <c r="C10" s="388"/>
      <c r="D10" s="396"/>
      <c r="E10" s="131" t="s">
        <v>165</v>
      </c>
      <c r="F10" s="387"/>
      <c r="G10" s="396"/>
      <c r="H10" s="129" t="s">
        <v>166</v>
      </c>
      <c r="I10" s="438"/>
      <c r="J10" s="439"/>
    </row>
    <row r="11" spans="1:10" x14ac:dyDescent="0.2">
      <c r="A11" s="133"/>
      <c r="J11" s="134"/>
    </row>
    <row r="12" spans="1:10" ht="14.25" customHeight="1" x14ac:dyDescent="0.2">
      <c r="A12" s="135" t="s">
        <v>160</v>
      </c>
      <c r="B12" s="136"/>
      <c r="C12" s="136"/>
      <c r="D12" s="136"/>
      <c r="J12" s="134"/>
    </row>
    <row r="13" spans="1:10" x14ac:dyDescent="0.2">
      <c r="A13" s="392" t="s">
        <v>161</v>
      </c>
      <c r="B13" s="397"/>
      <c r="C13" s="387"/>
      <c r="D13" s="388"/>
      <c r="E13" s="396"/>
      <c r="F13" s="138"/>
      <c r="G13" s="124" t="s">
        <v>162</v>
      </c>
      <c r="H13" s="387"/>
      <c r="I13" s="388"/>
      <c r="J13" s="389"/>
    </row>
    <row r="14" spans="1:10" ht="6" customHeight="1" x14ac:dyDescent="0.2">
      <c r="A14" s="139"/>
      <c r="B14" s="140"/>
      <c r="D14" s="141"/>
      <c r="E14" s="141"/>
      <c r="G14" s="140"/>
      <c r="H14" s="142"/>
      <c r="J14" s="134"/>
    </row>
    <row r="15" spans="1:10" x14ac:dyDescent="0.2">
      <c r="A15" s="392" t="s">
        <v>12</v>
      </c>
      <c r="B15" s="385"/>
      <c r="C15" s="397"/>
      <c r="D15" s="393"/>
      <c r="E15" s="394"/>
      <c r="F15" s="394"/>
      <c r="G15" s="394"/>
      <c r="H15" s="398"/>
      <c r="J15" s="134"/>
    </row>
    <row r="16" spans="1:10" x14ac:dyDescent="0.2">
      <c r="A16" s="133"/>
      <c r="J16" s="134"/>
    </row>
    <row r="17" spans="1:10" ht="14.25" customHeight="1" x14ac:dyDescent="0.2">
      <c r="A17" s="420" t="s">
        <v>13</v>
      </c>
      <c r="B17" s="421"/>
      <c r="C17" s="421"/>
      <c r="D17" s="421"/>
      <c r="J17" s="134"/>
    </row>
    <row r="18" spans="1:10" x14ac:dyDescent="0.2">
      <c r="A18" s="392" t="s">
        <v>14</v>
      </c>
      <c r="B18" s="385"/>
      <c r="C18" s="385"/>
      <c r="D18" s="397"/>
      <c r="E18" s="393"/>
      <c r="F18" s="394"/>
      <c r="G18" s="394"/>
      <c r="H18" s="394"/>
      <c r="I18" s="394"/>
      <c r="J18" s="395"/>
    </row>
    <row r="19" spans="1:10" ht="6" customHeight="1" x14ac:dyDescent="0.2">
      <c r="A19" s="133"/>
      <c r="J19" s="134"/>
    </row>
    <row r="20" spans="1:10" x14ac:dyDescent="0.2">
      <c r="A20" s="392" t="s">
        <v>172</v>
      </c>
      <c r="B20" s="385"/>
      <c r="C20" s="397"/>
      <c r="D20" s="393"/>
      <c r="E20" s="394"/>
      <c r="F20" s="394"/>
      <c r="G20" s="394"/>
      <c r="H20" s="394"/>
      <c r="I20" s="394"/>
      <c r="J20" s="395"/>
    </row>
    <row r="21" spans="1:10" ht="6" customHeight="1" x14ac:dyDescent="0.2">
      <c r="A21" s="133"/>
      <c r="J21" s="134"/>
    </row>
    <row r="22" spans="1:10" x14ac:dyDescent="0.2">
      <c r="A22" s="392" t="s">
        <v>15</v>
      </c>
      <c r="B22" s="397"/>
      <c r="C22" s="387" t="s">
        <v>29</v>
      </c>
      <c r="D22" s="388"/>
      <c r="E22" s="396"/>
      <c r="F22" s="422" t="s">
        <v>16</v>
      </c>
      <c r="G22" s="385"/>
      <c r="H22" s="397"/>
      <c r="I22" s="393"/>
      <c r="J22" s="395"/>
    </row>
    <row r="23" spans="1:10" ht="6" customHeight="1" x14ac:dyDescent="0.2">
      <c r="A23" s="133"/>
      <c r="J23" s="134"/>
    </row>
    <row r="24" spans="1:10" x14ac:dyDescent="0.2">
      <c r="A24" s="392" t="s">
        <v>17</v>
      </c>
      <c r="B24" s="385"/>
      <c r="C24" s="385"/>
      <c r="D24" s="397"/>
      <c r="E24" s="393"/>
      <c r="F24" s="394"/>
      <c r="G24" s="394"/>
      <c r="H24" s="394"/>
      <c r="I24" s="394"/>
      <c r="J24" s="395"/>
    </row>
    <row r="25" spans="1:10" x14ac:dyDescent="0.2">
      <c r="A25" s="133"/>
      <c r="J25" s="134"/>
    </row>
    <row r="26" spans="1:10" ht="14.25" customHeight="1" x14ac:dyDescent="0.2">
      <c r="A26" s="420" t="s">
        <v>18</v>
      </c>
      <c r="B26" s="421"/>
      <c r="C26" s="421"/>
      <c r="D26" s="421"/>
      <c r="J26" s="134"/>
    </row>
    <row r="27" spans="1:10" x14ac:dyDescent="0.2">
      <c r="A27" s="392" t="s">
        <v>19</v>
      </c>
      <c r="B27" s="385"/>
      <c r="C27" s="385"/>
      <c r="D27" s="397"/>
      <c r="E27" s="393"/>
      <c r="F27" s="394"/>
      <c r="G27" s="394"/>
      <c r="H27" s="394"/>
      <c r="I27" s="394"/>
      <c r="J27" s="395"/>
    </row>
    <row r="28" spans="1:10" ht="6" customHeight="1" x14ac:dyDescent="0.2">
      <c r="A28" s="133"/>
      <c r="J28" s="134"/>
    </row>
    <row r="29" spans="1:10" x14ac:dyDescent="0.2">
      <c r="A29" s="414" t="s">
        <v>20</v>
      </c>
      <c r="B29" s="423"/>
      <c r="C29" s="387" t="s">
        <v>28</v>
      </c>
      <c r="D29" s="396"/>
      <c r="E29" s="422" t="s">
        <v>21</v>
      </c>
      <c r="F29" s="385"/>
      <c r="G29" s="397"/>
      <c r="H29" s="393"/>
      <c r="I29" s="394"/>
      <c r="J29" s="395"/>
    </row>
    <row r="30" spans="1:10" ht="6" customHeight="1" x14ac:dyDescent="0.2">
      <c r="A30" s="133"/>
      <c r="J30" s="134"/>
    </row>
    <row r="31" spans="1:10" x14ac:dyDescent="0.2">
      <c r="A31" s="392" t="s">
        <v>22</v>
      </c>
      <c r="B31" s="385"/>
      <c r="C31" s="397"/>
      <c r="D31" s="393"/>
      <c r="E31" s="394"/>
      <c r="F31" s="398"/>
      <c r="G31" s="422" t="s">
        <v>23</v>
      </c>
      <c r="H31" s="397"/>
      <c r="I31" s="393"/>
      <c r="J31" s="395"/>
    </row>
    <row r="32" spans="1:10" ht="6" customHeight="1" x14ac:dyDescent="0.2">
      <c r="A32" s="133"/>
      <c r="J32" s="134"/>
    </row>
    <row r="33" spans="1:10" x14ac:dyDescent="0.2">
      <c r="A33" s="414" t="s">
        <v>24</v>
      </c>
      <c r="B33" s="423"/>
      <c r="C33" s="393"/>
      <c r="D33" s="394"/>
      <c r="E33" s="394"/>
      <c r="F33" s="398"/>
      <c r="G33" s="422" t="s">
        <v>173</v>
      </c>
      <c r="H33" s="397"/>
      <c r="I33" s="393"/>
      <c r="J33" s="395"/>
    </row>
    <row r="34" spans="1:10" ht="6" customHeight="1" x14ac:dyDescent="0.2">
      <c r="A34" s="133"/>
      <c r="C34" s="138"/>
      <c r="D34" s="138"/>
      <c r="E34" s="138"/>
      <c r="F34" s="138"/>
      <c r="G34" s="121"/>
      <c r="H34" s="121"/>
      <c r="I34" s="138"/>
      <c r="J34" s="144"/>
    </row>
    <row r="35" spans="1:10" ht="15.75" customHeight="1" x14ac:dyDescent="0.2">
      <c r="A35" s="133" t="s">
        <v>209</v>
      </c>
      <c r="C35" s="138"/>
      <c r="D35" s="138"/>
      <c r="E35" s="424" t="s">
        <v>207</v>
      </c>
      <c r="F35" s="425"/>
      <c r="G35" s="425"/>
      <c r="H35" s="425"/>
      <c r="I35" s="425"/>
      <c r="J35" s="426"/>
    </row>
    <row r="36" spans="1:10" ht="6" customHeight="1" x14ac:dyDescent="0.2">
      <c r="A36" s="133"/>
      <c r="C36" s="138"/>
      <c r="D36" s="138"/>
      <c r="E36" s="138"/>
      <c r="F36" s="138"/>
      <c r="G36" s="121"/>
      <c r="H36" s="121"/>
      <c r="I36" s="138"/>
      <c r="J36" s="144"/>
    </row>
    <row r="37" spans="1:10" ht="24.75" customHeight="1" x14ac:dyDescent="0.2">
      <c r="A37" s="402" t="s">
        <v>208</v>
      </c>
      <c r="B37" s="403"/>
      <c r="C37" s="403"/>
      <c r="D37" s="403"/>
      <c r="E37" s="403"/>
      <c r="F37" s="403"/>
      <c r="G37" s="403"/>
      <c r="H37" s="403"/>
      <c r="I37" s="403"/>
      <c r="J37" s="404"/>
    </row>
    <row r="38" spans="1:10" ht="14.25" customHeight="1" x14ac:dyDescent="0.2">
      <c r="A38" s="399" t="s">
        <v>215</v>
      </c>
      <c r="B38" s="400"/>
      <c r="C38" s="400"/>
      <c r="D38" s="400"/>
      <c r="E38" s="400"/>
      <c r="F38" s="400"/>
      <c r="G38" s="400"/>
      <c r="H38" s="400"/>
      <c r="I38" s="400"/>
      <c r="J38" s="401"/>
    </row>
    <row r="39" spans="1:10" ht="25.5" customHeight="1" x14ac:dyDescent="0.2">
      <c r="A39" s="390" t="s">
        <v>159</v>
      </c>
      <c r="B39" s="391"/>
      <c r="C39" s="393"/>
      <c r="D39" s="394"/>
      <c r="E39" s="394"/>
      <c r="F39" s="394"/>
      <c r="G39" s="394"/>
      <c r="H39" s="394"/>
      <c r="I39" s="394"/>
      <c r="J39" s="395"/>
    </row>
    <row r="40" spans="1:10" ht="12.75" customHeight="1" x14ac:dyDescent="0.2">
      <c r="A40" s="145"/>
      <c r="B40" s="121"/>
      <c r="J40" s="134"/>
    </row>
    <row r="41" spans="1:10" x14ac:dyDescent="0.2">
      <c r="A41" s="392" t="s">
        <v>25</v>
      </c>
      <c r="B41" s="385"/>
      <c r="C41" s="393"/>
      <c r="D41" s="394"/>
      <c r="E41" s="394"/>
      <c r="F41" s="394"/>
      <c r="G41" s="394"/>
      <c r="H41" s="394"/>
      <c r="I41" s="394"/>
      <c r="J41" s="395"/>
    </row>
    <row r="42" spans="1:10" ht="6" customHeight="1" x14ac:dyDescent="0.2">
      <c r="A42" s="130"/>
      <c r="B42" s="121"/>
      <c r="J42" s="134"/>
    </row>
    <row r="43" spans="1:10" x14ac:dyDescent="0.2">
      <c r="A43" s="392" t="s">
        <v>26</v>
      </c>
      <c r="B43" s="385"/>
      <c r="C43" s="387"/>
      <c r="D43" s="388"/>
      <c r="E43" s="388"/>
      <c r="F43" s="388"/>
      <c r="G43" s="388"/>
      <c r="H43" s="388"/>
      <c r="I43" s="388"/>
      <c r="J43" s="389"/>
    </row>
    <row r="44" spans="1:10" ht="8.1" customHeight="1" x14ac:dyDescent="0.2">
      <c r="A44" s="130"/>
      <c r="B44" s="121"/>
      <c r="C44" s="137"/>
      <c r="D44" s="137"/>
      <c r="E44" s="137"/>
      <c r="F44" s="137"/>
      <c r="G44" s="137"/>
      <c r="H44" s="137"/>
      <c r="I44" s="137"/>
      <c r="J44" s="146"/>
    </row>
    <row r="45" spans="1:10" x14ac:dyDescent="0.2">
      <c r="A45" s="386" t="s">
        <v>192</v>
      </c>
      <c r="B45" s="385"/>
      <c r="C45" s="387"/>
      <c r="D45" s="388"/>
      <c r="E45" s="388"/>
      <c r="F45" s="388"/>
      <c r="G45" s="388"/>
      <c r="H45" s="388"/>
      <c r="I45" s="388"/>
      <c r="J45" s="389"/>
    </row>
    <row r="46" spans="1:10" x14ac:dyDescent="0.2">
      <c r="A46" s="133"/>
      <c r="J46" s="134"/>
    </row>
    <row r="47" spans="1:10" x14ac:dyDescent="0.2">
      <c r="A47" s="133" t="s">
        <v>224</v>
      </c>
      <c r="J47" s="134"/>
    </row>
    <row r="48" spans="1:10" ht="6" customHeight="1" x14ac:dyDescent="0.2">
      <c r="A48" s="133"/>
      <c r="J48" s="134"/>
    </row>
    <row r="49" spans="1:10" x14ac:dyDescent="0.2">
      <c r="A49" s="174"/>
      <c r="B49" s="175"/>
      <c r="C49" s="175"/>
      <c r="D49" s="175"/>
      <c r="E49" s="175"/>
      <c r="F49" s="175"/>
      <c r="G49" s="175"/>
      <c r="H49" s="175"/>
      <c r="I49" s="175"/>
      <c r="J49" s="176"/>
    </row>
    <row r="50" spans="1:10" x14ac:dyDescent="0.2">
      <c r="A50" s="147"/>
      <c r="B50" s="138"/>
      <c r="C50" s="138"/>
      <c r="D50" s="138"/>
      <c r="E50" s="138"/>
      <c r="F50" s="138"/>
      <c r="G50" s="138"/>
      <c r="H50" s="138"/>
      <c r="I50" s="138"/>
      <c r="J50" s="144"/>
    </row>
    <row r="51" spans="1:10" x14ac:dyDescent="0.2">
      <c r="A51" s="147"/>
      <c r="B51" s="138"/>
      <c r="C51" s="138"/>
      <c r="D51" s="138"/>
      <c r="E51" s="138"/>
      <c r="F51" s="138"/>
      <c r="G51" s="138"/>
      <c r="H51" s="138"/>
      <c r="I51" s="138"/>
      <c r="J51" s="144"/>
    </row>
    <row r="52" spans="1:10" x14ac:dyDescent="0.2">
      <c r="A52" s="147" t="s">
        <v>221</v>
      </c>
      <c r="B52" s="138"/>
      <c r="C52" s="138"/>
      <c r="D52" s="138"/>
      <c r="E52" s="138"/>
      <c r="F52" s="138"/>
      <c r="G52" s="138"/>
      <c r="H52" s="138"/>
      <c r="I52" s="138"/>
      <c r="J52" s="144"/>
    </row>
    <row r="53" spans="1:10" x14ac:dyDescent="0.2">
      <c r="A53" s="147" t="s">
        <v>222</v>
      </c>
      <c r="B53" s="138"/>
      <c r="C53" s="138"/>
      <c r="D53" s="138"/>
      <c r="E53" s="138"/>
      <c r="F53" s="138"/>
      <c r="G53" s="138"/>
      <c r="H53" s="138"/>
      <c r="I53" s="138"/>
      <c r="J53" s="144"/>
    </row>
    <row r="54" spans="1:10" x14ac:dyDescent="0.2">
      <c r="A54" s="177" t="s">
        <v>223</v>
      </c>
      <c r="B54" s="178"/>
      <c r="C54" s="178"/>
      <c r="D54" s="178"/>
      <c r="E54" s="178"/>
      <c r="F54" s="178"/>
      <c r="G54" s="178"/>
      <c r="H54" s="178"/>
      <c r="I54" s="178"/>
      <c r="J54" s="179"/>
    </row>
    <row r="55" spans="1:10" x14ac:dyDescent="0.2">
      <c r="A55" s="133"/>
      <c r="J55" s="134"/>
    </row>
    <row r="56" spans="1:10" x14ac:dyDescent="0.2">
      <c r="A56" s="414" t="s">
        <v>216</v>
      </c>
      <c r="B56" s="415"/>
      <c r="C56" s="415"/>
      <c r="D56" s="415"/>
      <c r="E56" s="415"/>
      <c r="F56" s="415"/>
      <c r="G56" s="415"/>
      <c r="H56" s="415"/>
      <c r="I56" s="415"/>
      <c r="J56" s="416"/>
    </row>
    <row r="57" spans="1:10" ht="6" customHeight="1" x14ac:dyDescent="0.2">
      <c r="A57" s="133"/>
      <c r="J57" s="134"/>
    </row>
    <row r="58" spans="1:10" x14ac:dyDescent="0.2">
      <c r="A58" s="405"/>
      <c r="B58" s="406"/>
      <c r="C58" s="406"/>
      <c r="D58" s="406"/>
      <c r="E58" s="406"/>
      <c r="F58" s="406"/>
      <c r="G58" s="406"/>
      <c r="H58" s="406"/>
      <c r="I58" s="406"/>
      <c r="J58" s="407"/>
    </row>
    <row r="59" spans="1:10" x14ac:dyDescent="0.2">
      <c r="A59" s="408"/>
      <c r="B59" s="409"/>
      <c r="C59" s="409"/>
      <c r="D59" s="409"/>
      <c r="E59" s="409"/>
      <c r="F59" s="409"/>
      <c r="G59" s="409"/>
      <c r="H59" s="409"/>
      <c r="I59" s="409"/>
      <c r="J59" s="410"/>
    </row>
    <row r="60" spans="1:10" x14ac:dyDescent="0.2">
      <c r="A60" s="408"/>
      <c r="B60" s="409"/>
      <c r="C60" s="409"/>
      <c r="D60" s="409"/>
      <c r="E60" s="409"/>
      <c r="F60" s="409"/>
      <c r="G60" s="409"/>
      <c r="H60" s="409"/>
      <c r="I60" s="409"/>
      <c r="J60" s="410"/>
    </row>
    <row r="61" spans="1:10" x14ac:dyDescent="0.2">
      <c r="A61" s="411"/>
      <c r="B61" s="412"/>
      <c r="C61" s="412"/>
      <c r="D61" s="412"/>
      <c r="E61" s="412"/>
      <c r="F61" s="412"/>
      <c r="G61" s="412"/>
      <c r="H61" s="412"/>
      <c r="I61" s="412"/>
      <c r="J61" s="413"/>
    </row>
    <row r="62" spans="1:10" x14ac:dyDescent="0.2">
      <c r="A62" s="147"/>
      <c r="B62" s="138"/>
      <c r="C62" s="138"/>
      <c r="D62" s="138"/>
      <c r="E62" s="138"/>
      <c r="F62" s="138"/>
      <c r="G62" s="138"/>
      <c r="H62" s="138"/>
      <c r="I62" s="138"/>
      <c r="J62" s="144"/>
    </row>
    <row r="63" spans="1:10" x14ac:dyDescent="0.2">
      <c r="A63" s="417" t="s">
        <v>134</v>
      </c>
      <c r="B63" s="418"/>
      <c r="C63" s="418"/>
      <c r="D63" s="418"/>
      <c r="E63" s="418"/>
      <c r="F63" s="418"/>
      <c r="G63" s="418"/>
      <c r="H63" s="418"/>
      <c r="I63" s="418"/>
      <c r="J63" s="419"/>
    </row>
    <row r="64" spans="1:10" x14ac:dyDescent="0.2">
      <c r="A64" s="147"/>
      <c r="B64" s="138"/>
      <c r="C64" s="138"/>
      <c r="D64" s="138"/>
      <c r="E64" s="138"/>
      <c r="F64" s="138"/>
      <c r="G64" s="138"/>
      <c r="H64" s="138"/>
      <c r="I64" s="138"/>
      <c r="J64" s="144"/>
    </row>
    <row r="65" spans="1:10" x14ac:dyDescent="0.2">
      <c r="A65" s="148" t="s">
        <v>135</v>
      </c>
      <c r="B65" s="138"/>
      <c r="C65" s="138"/>
      <c r="D65" s="138"/>
      <c r="E65" s="138"/>
      <c r="F65" s="138"/>
      <c r="G65" s="138"/>
      <c r="H65" s="138"/>
      <c r="I65" s="138"/>
      <c r="J65" s="144"/>
    </row>
    <row r="66" spans="1:10" x14ac:dyDescent="0.2">
      <c r="A66" s="148" t="s">
        <v>136</v>
      </c>
      <c r="B66" s="138"/>
      <c r="C66" s="138"/>
      <c r="D66" s="138"/>
      <c r="E66" s="138"/>
      <c r="F66" s="138"/>
      <c r="G66" s="138"/>
      <c r="H66" s="138"/>
      <c r="I66" s="138"/>
      <c r="J66" s="144"/>
    </row>
    <row r="67" spans="1:10" x14ac:dyDescent="0.2">
      <c r="A67" s="148" t="s">
        <v>137</v>
      </c>
      <c r="B67" s="138"/>
      <c r="C67" s="138"/>
      <c r="D67" s="138"/>
      <c r="E67" s="138"/>
      <c r="F67" s="138"/>
      <c r="G67" s="138"/>
      <c r="H67" s="138"/>
      <c r="I67" s="138"/>
      <c r="J67" s="144"/>
    </row>
    <row r="68" spans="1:10" x14ac:dyDescent="0.2">
      <c r="A68" s="133"/>
      <c r="J68" s="134"/>
    </row>
    <row r="69" spans="1:10" x14ac:dyDescent="0.2">
      <c r="A69" s="133" t="s">
        <v>235</v>
      </c>
      <c r="J69" s="134"/>
    </row>
    <row r="70" spans="1:10" x14ac:dyDescent="0.2">
      <c r="A70" s="133"/>
      <c r="D70" s="124" t="s">
        <v>236</v>
      </c>
      <c r="J70" s="134"/>
    </row>
    <row r="71" spans="1:10" ht="12.75" customHeight="1" x14ac:dyDescent="0.2">
      <c r="A71" s="133"/>
      <c r="D71" s="124" t="s">
        <v>237</v>
      </c>
      <c r="J71" s="134"/>
    </row>
    <row r="72" spans="1:10" x14ac:dyDescent="0.2">
      <c r="A72" s="405"/>
      <c r="B72" s="406"/>
      <c r="C72" s="406"/>
      <c r="D72" s="406"/>
      <c r="E72" s="406"/>
      <c r="F72" s="406"/>
      <c r="G72" s="406"/>
      <c r="H72" s="406"/>
      <c r="I72" s="406"/>
      <c r="J72" s="407"/>
    </row>
    <row r="73" spans="1:10" x14ac:dyDescent="0.2">
      <c r="A73" s="408"/>
      <c r="B73" s="409"/>
      <c r="C73" s="409"/>
      <c r="D73" s="409"/>
      <c r="E73" s="409"/>
      <c r="F73" s="409"/>
      <c r="G73" s="409"/>
      <c r="H73" s="409"/>
      <c r="I73" s="409"/>
      <c r="J73" s="410"/>
    </row>
    <row r="74" spans="1:10" x14ac:dyDescent="0.2">
      <c r="A74" s="408"/>
      <c r="B74" s="409"/>
      <c r="C74" s="409"/>
      <c r="D74" s="409"/>
      <c r="E74" s="409"/>
      <c r="F74" s="409"/>
      <c r="G74" s="409"/>
      <c r="H74" s="409"/>
      <c r="I74" s="409"/>
      <c r="J74" s="410"/>
    </row>
    <row r="75" spans="1:10" x14ac:dyDescent="0.2">
      <c r="A75" s="408"/>
      <c r="B75" s="409"/>
      <c r="C75" s="409"/>
      <c r="D75" s="409"/>
      <c r="E75" s="409"/>
      <c r="F75" s="409"/>
      <c r="G75" s="409"/>
      <c r="H75" s="409"/>
      <c r="I75" s="409"/>
      <c r="J75" s="410"/>
    </row>
    <row r="76" spans="1:10" x14ac:dyDescent="0.2">
      <c r="A76" s="408"/>
      <c r="B76" s="409"/>
      <c r="C76" s="409"/>
      <c r="D76" s="409"/>
      <c r="E76" s="409"/>
      <c r="F76" s="409"/>
      <c r="G76" s="409"/>
      <c r="H76" s="409"/>
      <c r="I76" s="409"/>
      <c r="J76" s="410"/>
    </row>
    <row r="77" spans="1:10" x14ac:dyDescent="0.2">
      <c r="A77" s="411"/>
      <c r="B77" s="412"/>
      <c r="C77" s="412"/>
      <c r="D77" s="412"/>
      <c r="E77" s="412"/>
      <c r="F77" s="412"/>
      <c r="G77" s="412"/>
      <c r="H77" s="412"/>
      <c r="I77" s="412"/>
      <c r="J77" s="413"/>
    </row>
    <row r="78" spans="1:10" x14ac:dyDescent="0.2">
      <c r="A78" s="133"/>
      <c r="J78" s="134"/>
    </row>
    <row r="79" spans="1:10" ht="13.5" thickBot="1" x14ac:dyDescent="0.25">
      <c r="A79" s="149"/>
      <c r="B79" s="150"/>
      <c r="C79" s="150"/>
      <c r="D79" s="150"/>
      <c r="E79" s="150"/>
      <c r="F79" s="150"/>
      <c r="G79" s="150"/>
      <c r="H79" s="150"/>
      <c r="I79" s="150"/>
      <c r="J79" s="151"/>
    </row>
    <row r="80" spans="1:10" ht="13.5" thickTop="1" x14ac:dyDescent="0.2"/>
  </sheetData>
  <sheetProtection algorithmName="SHA-512" hashValue="/PcWEVNBfUkbUo1HQLeHXaHczOSm/boqYa6RlT3TYLlsKukElpiWQJFLRhgtXzqFMgl3xEqKiuunr/4oT5tdgA==" saltValue="r673okeDxw0cTH4+MDY0Gw==" spinCount="100000" sheet="1" objects="1" scenarios="1" formatRows="0" insertRows="0" insertHyperlinks="0" sort="0"/>
  <mergeCells count="60">
    <mergeCell ref="A1:B1"/>
    <mergeCell ref="I1:J1"/>
    <mergeCell ref="C1:H1"/>
    <mergeCell ref="A5:D5"/>
    <mergeCell ref="A13:B13"/>
    <mergeCell ref="C13:E13"/>
    <mergeCell ref="F8:G8"/>
    <mergeCell ref="I6:J6"/>
    <mergeCell ref="I8:J8"/>
    <mergeCell ref="B10:D10"/>
    <mergeCell ref="F10:G10"/>
    <mergeCell ref="I10:J10"/>
    <mergeCell ref="H13:J13"/>
    <mergeCell ref="B6:D6"/>
    <mergeCell ref="F6:G6"/>
    <mergeCell ref="B8:D8"/>
    <mergeCell ref="E29:G29"/>
    <mergeCell ref="H29:J29"/>
    <mergeCell ref="A27:D27"/>
    <mergeCell ref="A17:D17"/>
    <mergeCell ref="A18:D18"/>
    <mergeCell ref="E18:J18"/>
    <mergeCell ref="A24:D24"/>
    <mergeCell ref="E24:J24"/>
    <mergeCell ref="D20:J20"/>
    <mergeCell ref="A20:C20"/>
    <mergeCell ref="F22:H22"/>
    <mergeCell ref="A22:B22"/>
    <mergeCell ref="A72:J77"/>
    <mergeCell ref="A56:J56"/>
    <mergeCell ref="A58:J61"/>
    <mergeCell ref="A63:J63"/>
    <mergeCell ref="A26:D26"/>
    <mergeCell ref="A31:C31"/>
    <mergeCell ref="D31:F31"/>
    <mergeCell ref="G31:H31"/>
    <mergeCell ref="I33:J33"/>
    <mergeCell ref="A33:B33"/>
    <mergeCell ref="C33:F33"/>
    <mergeCell ref="G33:H33"/>
    <mergeCell ref="E35:J35"/>
    <mergeCell ref="E27:J27"/>
    <mergeCell ref="A29:B29"/>
    <mergeCell ref="C29:D29"/>
    <mergeCell ref="A3:J3"/>
    <mergeCell ref="A45:B45"/>
    <mergeCell ref="C45:J45"/>
    <mergeCell ref="A39:B39"/>
    <mergeCell ref="A41:B41"/>
    <mergeCell ref="A43:B43"/>
    <mergeCell ref="C39:J39"/>
    <mergeCell ref="C41:J41"/>
    <mergeCell ref="C43:J43"/>
    <mergeCell ref="C22:E22"/>
    <mergeCell ref="I22:J22"/>
    <mergeCell ref="A15:C15"/>
    <mergeCell ref="D15:H15"/>
    <mergeCell ref="A38:J38"/>
    <mergeCell ref="I31:J31"/>
    <mergeCell ref="A37:J37"/>
  </mergeCells>
  <phoneticPr fontId="4" type="noConversion"/>
  <printOptions horizontalCentered="1" verticalCentered="1"/>
  <pageMargins left="0.31496062992125984" right="0.31496062992125984" top="0.19685039370078741" bottom="0.47244094488188981" header="0.11811023622047245" footer="0.11811023622047245"/>
  <pageSetup paperSize="9" scale="78" orientation="portrait" r:id="rId1"/>
  <headerFooter>
    <oddFooter>&amp;LPage &amp;P of &amp;N&amp;R&amp;F
&amp;A</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M498"/>
  <sheetViews>
    <sheetView showGridLines="0" zoomScaleNormal="100" workbookViewId="0">
      <selection activeCell="AF1" sqref="AF1:AM1"/>
    </sheetView>
  </sheetViews>
  <sheetFormatPr defaultColWidth="8.85546875" defaultRowHeight="12.75" x14ac:dyDescent="0.2"/>
  <cols>
    <col min="1" max="1" width="1.28515625" style="5" customWidth="1"/>
    <col min="2" max="2" width="1.42578125" style="5" customWidth="1"/>
    <col min="3" max="3" width="4.28515625" style="5" customWidth="1"/>
    <col min="4" max="4" width="1.42578125" style="5" customWidth="1"/>
    <col min="5" max="5" width="4.28515625" style="5" customWidth="1"/>
    <col min="6" max="6" width="1.42578125" style="5" customWidth="1"/>
    <col min="7" max="7" width="4.28515625" style="5" customWidth="1"/>
    <col min="8" max="8" width="1.42578125" style="5" customWidth="1"/>
    <col min="9" max="9" width="4.28515625" style="5" customWidth="1"/>
    <col min="10" max="10" width="1.42578125" style="5" customWidth="1"/>
    <col min="11" max="11" width="4.28515625" style="5" customWidth="1"/>
    <col min="12" max="12" width="1.42578125" style="5" customWidth="1"/>
    <col min="13" max="13" width="4.28515625" style="5" customWidth="1"/>
    <col min="14" max="14" width="1.42578125" style="5" customWidth="1"/>
    <col min="15" max="15" width="4.28515625" style="5" customWidth="1"/>
    <col min="16" max="16" width="1.42578125" style="5" customWidth="1"/>
    <col min="17" max="17" width="4.28515625" style="5" customWidth="1"/>
    <col min="18" max="18" width="1.42578125" style="5" customWidth="1"/>
    <col min="19" max="19" width="4.28515625" style="5" customWidth="1"/>
    <col min="20" max="20" width="1.42578125" style="5" customWidth="1"/>
    <col min="21" max="21" width="4.28515625" style="5" customWidth="1"/>
    <col min="22" max="22" width="1.42578125" style="5" customWidth="1"/>
    <col min="23" max="25" width="4.28515625" style="5" customWidth="1"/>
    <col min="26" max="26" width="1.42578125" style="5" customWidth="1"/>
    <col min="27" max="27" width="4.28515625" style="5" customWidth="1"/>
    <col min="28" max="28" width="1.42578125" style="5" customWidth="1"/>
    <col min="29" max="29" width="4.28515625" style="5" customWidth="1"/>
    <col min="30" max="30" width="1.42578125" style="5" customWidth="1"/>
    <col min="31" max="33" width="4.28515625" style="5" customWidth="1"/>
    <col min="34" max="34" width="1.42578125" style="5" customWidth="1"/>
    <col min="35" max="35" width="4.28515625" style="5" customWidth="1"/>
    <col min="36" max="36" width="1.42578125" style="5" customWidth="1"/>
    <col min="37" max="37" width="4.28515625" style="5" customWidth="1"/>
    <col min="38" max="38" width="1.42578125" style="5" customWidth="1"/>
    <col min="39" max="39" width="1.140625" style="5" customWidth="1"/>
    <col min="40" max="16384" width="8.85546875" style="4"/>
  </cols>
  <sheetData>
    <row r="1" spans="1:39" ht="70.5" customHeight="1" thickTop="1" thickBot="1" x14ac:dyDescent="0.25">
      <c r="A1" s="445"/>
      <c r="B1" s="446"/>
      <c r="C1" s="446"/>
      <c r="D1" s="446"/>
      <c r="E1" s="446"/>
      <c r="F1" s="446"/>
      <c r="G1" s="447"/>
      <c r="H1" s="302" t="str">
        <f>'Data and Calculation Sheet'!H1:AD1</f>
        <v>SAFETY, HEALTH, ENVIRONMENT AND QUALITY MANAGEMENT SYSTEM
PILOT CARD
STANDARD FORMS</v>
      </c>
      <c r="I1" s="303"/>
      <c r="J1" s="303"/>
      <c r="K1" s="303"/>
      <c r="L1" s="303"/>
      <c r="M1" s="303"/>
      <c r="N1" s="303"/>
      <c r="O1" s="303"/>
      <c r="P1" s="303"/>
      <c r="Q1" s="303"/>
      <c r="R1" s="303"/>
      <c r="S1" s="303"/>
      <c r="T1" s="303"/>
      <c r="U1" s="303"/>
      <c r="V1" s="303"/>
      <c r="W1" s="303"/>
      <c r="X1" s="303"/>
      <c r="Y1" s="303"/>
      <c r="Z1" s="303"/>
      <c r="AA1" s="303"/>
      <c r="AB1" s="303"/>
      <c r="AC1" s="303"/>
      <c r="AD1" s="303"/>
      <c r="AE1" s="304"/>
      <c r="AF1" s="297" t="str">
        <f>'Data and Calculation Sheet'!AE1</f>
        <v>Form : 1.5.2A
Date : 08-Aug-25
Rev No : 10.4
Appr By : DPA</v>
      </c>
      <c r="AG1" s="298"/>
      <c r="AH1" s="298"/>
      <c r="AI1" s="298"/>
      <c r="AJ1" s="298"/>
      <c r="AK1" s="298"/>
      <c r="AL1" s="298"/>
      <c r="AM1" s="299"/>
    </row>
    <row r="2" spans="1:39" ht="13.5" thickTop="1" x14ac:dyDescent="0.2"/>
    <row r="3" spans="1:39" x14ac:dyDescent="0.2">
      <c r="A3" s="448" t="s">
        <v>199</v>
      </c>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row>
    <row r="4" spans="1:39" ht="13.5" thickBot="1" x14ac:dyDescent="0.25"/>
    <row r="5" spans="1:39" ht="17.100000000000001" customHeight="1" thickTop="1" x14ac:dyDescent="0.2">
      <c r="A5" s="451" t="s">
        <v>194</v>
      </c>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3"/>
    </row>
    <row r="6" spans="1:39" ht="17.100000000000001" customHeight="1" x14ac:dyDescent="0.2">
      <c r="A6" s="106"/>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8"/>
    </row>
    <row r="7" spans="1:39" ht="17.100000000000001" customHeight="1" x14ac:dyDescent="0.2">
      <c r="A7" s="18"/>
      <c r="B7" s="450" t="s">
        <v>187</v>
      </c>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49">
        <f>'Data and Calculation Sheet'!AD10</f>
        <v>0</v>
      </c>
      <c r="AJ7" s="449"/>
      <c r="AK7" s="449"/>
      <c r="AL7" s="228" t="s">
        <v>10</v>
      </c>
      <c r="AM7" s="229"/>
    </row>
    <row r="8" spans="1:39" ht="17.100000000000001" customHeight="1" x14ac:dyDescent="0.2">
      <c r="A8" s="31"/>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34"/>
    </row>
    <row r="9" spans="1:39" ht="17.100000000000001" customHeight="1" x14ac:dyDescent="0.2">
      <c r="A9" s="31"/>
      <c r="B9" s="96"/>
      <c r="C9" s="109" t="s">
        <v>174</v>
      </c>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34"/>
    </row>
    <row r="10" spans="1:39" ht="17.100000000000001" customHeight="1" x14ac:dyDescent="0.2">
      <c r="A10" s="454" t="s">
        <v>180</v>
      </c>
      <c r="B10" s="455"/>
      <c r="C10" s="455"/>
      <c r="D10" s="455"/>
      <c r="E10" s="455"/>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6"/>
    </row>
    <row r="11" spans="1:39" ht="17.100000000000001" customHeight="1" x14ac:dyDescent="0.2">
      <c r="A11" s="31"/>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34"/>
    </row>
    <row r="12" spans="1:39" ht="17.100000000000001" customHeight="1" x14ac:dyDescent="0.2">
      <c r="A12" s="31"/>
      <c r="B12" s="96"/>
      <c r="C12" s="317" t="s">
        <v>175</v>
      </c>
      <c r="D12" s="317"/>
      <c r="E12" s="317"/>
      <c r="F12" s="317"/>
      <c r="G12" s="317"/>
      <c r="H12" s="317"/>
      <c r="I12" s="317"/>
      <c r="J12" s="317"/>
      <c r="K12" s="317"/>
      <c r="L12" s="317"/>
      <c r="M12" s="317"/>
      <c r="N12" s="317"/>
      <c r="O12" s="317"/>
      <c r="P12" s="317"/>
      <c r="Q12" s="317"/>
      <c r="R12" s="96"/>
      <c r="S12" s="459">
        <v>0</v>
      </c>
      <c r="T12" s="459"/>
      <c r="U12" s="459"/>
      <c r="V12" s="317" t="s">
        <v>201</v>
      </c>
      <c r="W12" s="317"/>
      <c r="X12" s="317"/>
      <c r="Y12" s="96"/>
      <c r="Z12" s="96"/>
      <c r="AA12" s="96"/>
      <c r="AB12" s="96"/>
      <c r="AC12" s="96"/>
      <c r="AD12" s="96"/>
      <c r="AE12" s="96"/>
      <c r="AF12" s="96"/>
      <c r="AG12" s="96"/>
      <c r="AH12" s="96"/>
      <c r="AI12" s="96"/>
      <c r="AJ12" s="96"/>
      <c r="AK12" s="96"/>
      <c r="AL12" s="96"/>
      <c r="AM12" s="34"/>
    </row>
    <row r="13" spans="1:39" ht="17.100000000000001" customHeight="1" x14ac:dyDescent="0.2">
      <c r="A13" s="31"/>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34"/>
    </row>
    <row r="14" spans="1:39" ht="17.100000000000001" customHeight="1" x14ac:dyDescent="0.2">
      <c r="A14" s="31"/>
      <c r="B14" s="96"/>
      <c r="C14" s="96" t="s">
        <v>176</v>
      </c>
      <c r="D14" s="96"/>
      <c r="E14" s="96"/>
      <c r="F14" s="96"/>
      <c r="G14" s="96"/>
      <c r="H14" s="96"/>
      <c r="I14" s="96"/>
      <c r="J14" s="96"/>
      <c r="K14" s="96"/>
      <c r="L14" s="96"/>
      <c r="M14" s="96"/>
      <c r="N14" s="96"/>
      <c r="O14" s="96"/>
      <c r="P14" s="96"/>
      <c r="Q14" s="96"/>
      <c r="R14" s="96"/>
      <c r="S14" s="459">
        <v>0</v>
      </c>
      <c r="T14" s="459"/>
      <c r="U14" s="459"/>
      <c r="V14" s="317" t="s">
        <v>201</v>
      </c>
      <c r="W14" s="317"/>
      <c r="X14" s="317"/>
      <c r="Y14" s="96"/>
      <c r="Z14" s="96"/>
      <c r="AA14" s="96"/>
      <c r="AB14" s="96"/>
      <c r="AC14" s="96"/>
      <c r="AD14" s="96"/>
      <c r="AE14" s="96"/>
      <c r="AF14" s="96"/>
      <c r="AG14" s="96"/>
      <c r="AH14" s="96"/>
      <c r="AI14" s="96"/>
      <c r="AJ14" s="96"/>
      <c r="AK14" s="96"/>
      <c r="AL14" s="96"/>
      <c r="AM14" s="34"/>
    </row>
    <row r="15" spans="1:39" ht="17.100000000000001" customHeight="1" x14ac:dyDescent="0.2">
      <c r="A15" s="31"/>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34"/>
    </row>
    <row r="16" spans="1:39" ht="17.100000000000001" customHeight="1" x14ac:dyDescent="0.2">
      <c r="A16" s="31"/>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34"/>
    </row>
    <row r="17" spans="1:39" ht="17.100000000000001" customHeight="1" x14ac:dyDescent="0.2">
      <c r="A17" s="31"/>
      <c r="B17" s="96"/>
      <c r="C17" s="96" t="s">
        <v>200</v>
      </c>
      <c r="D17" s="96"/>
      <c r="E17" s="96"/>
      <c r="F17" s="96"/>
      <c r="G17" s="96"/>
      <c r="H17" s="96"/>
      <c r="I17" s="96"/>
      <c r="J17" s="96"/>
      <c r="K17" s="96"/>
      <c r="L17" s="96"/>
      <c r="M17" s="96"/>
      <c r="N17" s="96"/>
      <c r="O17" s="96"/>
      <c r="P17" s="96"/>
      <c r="Q17" s="96"/>
      <c r="R17" s="96"/>
      <c r="S17" s="96"/>
      <c r="T17" s="96"/>
      <c r="U17" s="96"/>
      <c r="V17" s="96"/>
      <c r="W17" s="96"/>
      <c r="X17" s="459">
        <v>0</v>
      </c>
      <c r="Y17" s="459"/>
      <c r="Z17" s="459"/>
      <c r="AA17" s="96"/>
      <c r="AB17" s="96"/>
      <c r="AC17" s="96"/>
      <c r="AD17" s="96"/>
      <c r="AE17" s="96"/>
      <c r="AF17" s="96"/>
      <c r="AG17" s="96"/>
      <c r="AH17" s="96"/>
      <c r="AI17" s="96"/>
      <c r="AJ17" s="96"/>
      <c r="AK17" s="96"/>
      <c r="AL17" s="96"/>
      <c r="AM17" s="34"/>
    </row>
    <row r="18" spans="1:39" ht="17.100000000000001" customHeight="1" x14ac:dyDescent="0.2">
      <c r="A18" s="31"/>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34"/>
    </row>
    <row r="19" spans="1:39" ht="17.100000000000001" customHeight="1" x14ac:dyDescent="0.25">
      <c r="A19" s="31"/>
      <c r="B19" s="96"/>
      <c r="C19" s="461" t="s">
        <v>181</v>
      </c>
      <c r="D19" s="461"/>
      <c r="E19" s="461"/>
      <c r="F19" s="461"/>
      <c r="G19" s="461"/>
      <c r="H19" s="461"/>
      <c r="I19" s="461"/>
      <c r="J19" s="461"/>
      <c r="K19" s="461"/>
      <c r="L19" s="461"/>
      <c r="M19" s="461"/>
      <c r="N19" s="461"/>
      <c r="O19" s="461"/>
      <c r="P19" s="461"/>
      <c r="Q19" s="461"/>
      <c r="R19" s="461"/>
      <c r="S19" s="461"/>
      <c r="T19" s="461"/>
      <c r="U19" s="461"/>
      <c r="V19" s="461"/>
      <c r="W19" s="461"/>
      <c r="X19" s="461"/>
      <c r="Y19" s="461"/>
      <c r="Z19" s="461"/>
      <c r="AA19" s="461"/>
      <c r="AB19" s="461"/>
      <c r="AC19" s="461"/>
      <c r="AD19" s="461"/>
      <c r="AE19" s="461"/>
      <c r="AF19" s="461"/>
      <c r="AG19" s="461"/>
      <c r="AH19" s="461"/>
      <c r="AI19" s="461"/>
      <c r="AJ19" s="461"/>
      <c r="AK19" s="461"/>
      <c r="AL19" s="96"/>
      <c r="AM19" s="34"/>
    </row>
    <row r="20" spans="1:39" ht="17.100000000000001" customHeight="1" x14ac:dyDescent="0.2">
      <c r="A20" s="31"/>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34"/>
    </row>
    <row r="21" spans="1:39" ht="17.100000000000001" customHeight="1" x14ac:dyDescent="0.2">
      <c r="A21" s="31"/>
      <c r="B21" s="96"/>
      <c r="C21" s="334" t="s">
        <v>189</v>
      </c>
      <c r="D21" s="334"/>
      <c r="E21" s="334"/>
      <c r="F21" s="334"/>
      <c r="G21" s="334"/>
      <c r="H21" s="334"/>
      <c r="I21" s="334"/>
      <c r="J21" s="334"/>
      <c r="K21" s="334"/>
      <c r="L21" s="334"/>
      <c r="M21" s="334"/>
      <c r="N21" s="334"/>
      <c r="O21" s="334"/>
      <c r="P21" s="334"/>
      <c r="Q21" s="334"/>
      <c r="R21" s="334"/>
      <c r="S21" s="334"/>
      <c r="T21" s="334"/>
      <c r="U21" s="334"/>
      <c r="V21" s="334"/>
      <c r="W21" s="334"/>
      <c r="X21" s="334"/>
      <c r="Y21" s="334"/>
      <c r="Z21" s="96"/>
      <c r="AA21" s="96"/>
      <c r="AB21" s="96"/>
      <c r="AC21" s="96"/>
      <c r="AD21" s="96"/>
      <c r="AE21" s="96"/>
      <c r="AF21" s="96"/>
      <c r="AG21" s="96"/>
      <c r="AH21" s="96"/>
      <c r="AI21" s="96"/>
      <c r="AJ21" s="96"/>
      <c r="AK21" s="96"/>
      <c r="AL21" s="96"/>
      <c r="AM21" s="34"/>
    </row>
    <row r="22" spans="1:39" ht="17.100000000000001" customHeight="1" x14ac:dyDescent="0.2">
      <c r="A22" s="31"/>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34"/>
    </row>
    <row r="23" spans="1:39" ht="17.100000000000001" customHeight="1" x14ac:dyDescent="0.2">
      <c r="A23" s="31"/>
      <c r="B23" s="96"/>
      <c r="C23" s="334" t="s">
        <v>190</v>
      </c>
      <c r="D23" s="334"/>
      <c r="E23" s="334"/>
      <c r="F23" s="334"/>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334"/>
      <c r="AE23" s="334"/>
      <c r="AF23" s="96"/>
      <c r="AG23" s="96"/>
      <c r="AH23" s="96"/>
      <c r="AI23" s="96"/>
      <c r="AJ23" s="96"/>
      <c r="AK23" s="96"/>
      <c r="AL23" s="96"/>
      <c r="AM23" s="34"/>
    </row>
    <row r="24" spans="1:39" ht="17.100000000000001" customHeight="1" x14ac:dyDescent="0.2">
      <c r="A24" s="31"/>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34"/>
    </row>
    <row r="25" spans="1:39" ht="17.100000000000001" customHeight="1" x14ac:dyDescent="0.2">
      <c r="A25" s="31"/>
      <c r="B25" s="96"/>
      <c r="C25" s="334" t="s">
        <v>188</v>
      </c>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96"/>
      <c r="AG25" s="96"/>
      <c r="AH25" s="96"/>
      <c r="AI25" s="96"/>
      <c r="AJ25" s="96"/>
      <c r="AK25" s="96"/>
      <c r="AL25" s="96"/>
      <c r="AM25" s="34"/>
    </row>
    <row r="26" spans="1:39" ht="17.100000000000001" customHeight="1" x14ac:dyDescent="0.2">
      <c r="A26" s="31"/>
      <c r="B26" s="96"/>
      <c r="C26" s="96" t="s">
        <v>202</v>
      </c>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34"/>
    </row>
    <row r="27" spans="1:39" ht="17.100000000000001" customHeight="1" x14ac:dyDescent="0.2">
      <c r="A27" s="106"/>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8"/>
    </row>
    <row r="28" spans="1:39" ht="17.100000000000001" customHeight="1" x14ac:dyDescent="0.2">
      <c r="A28" s="106"/>
      <c r="B28" s="107"/>
      <c r="C28" s="220" t="s">
        <v>177</v>
      </c>
      <c r="D28" s="220"/>
      <c r="E28" s="220"/>
      <c r="F28" s="220"/>
      <c r="G28" s="220"/>
      <c r="H28" s="220"/>
      <c r="I28" s="220"/>
      <c r="J28" s="220"/>
      <c r="K28" s="220"/>
      <c r="L28" s="220"/>
      <c r="M28" s="220"/>
      <c r="N28" s="220"/>
      <c r="O28" s="220"/>
      <c r="P28" s="220"/>
      <c r="Q28" s="220"/>
      <c r="R28" s="107"/>
      <c r="S28" s="460"/>
      <c r="T28" s="460"/>
      <c r="U28" s="460"/>
      <c r="V28" s="220" t="s">
        <v>10</v>
      </c>
      <c r="W28" s="220"/>
      <c r="X28" s="107"/>
      <c r="Y28" s="107"/>
      <c r="Z28" s="107"/>
      <c r="AA28" s="107"/>
      <c r="AB28" s="107"/>
      <c r="AC28" s="107"/>
      <c r="AD28" s="107"/>
      <c r="AE28" s="107"/>
      <c r="AF28" s="107"/>
      <c r="AG28" s="107"/>
      <c r="AH28" s="107"/>
      <c r="AI28" s="107"/>
      <c r="AJ28" s="107"/>
      <c r="AK28" s="107"/>
      <c r="AL28" s="107"/>
      <c r="AM28" s="108"/>
    </row>
    <row r="29" spans="1:39" ht="17.100000000000001" customHeight="1" x14ac:dyDescent="0.2">
      <c r="A29" s="106"/>
      <c r="B29" s="107"/>
      <c r="C29" s="13"/>
      <c r="D29" s="107"/>
      <c r="E29" s="107"/>
      <c r="F29" s="107"/>
      <c r="G29" s="107"/>
      <c r="H29" s="107"/>
      <c r="I29" s="107"/>
      <c r="J29" s="107"/>
      <c r="K29" s="107"/>
      <c r="L29" s="107"/>
      <c r="M29" s="107"/>
      <c r="N29" s="107"/>
      <c r="O29" s="107"/>
      <c r="P29" s="107"/>
      <c r="Q29" s="107"/>
      <c r="R29" s="107"/>
      <c r="S29" s="107"/>
      <c r="T29" s="13"/>
      <c r="U29" s="107"/>
      <c r="V29" s="107"/>
      <c r="W29" s="107"/>
      <c r="X29" s="107"/>
      <c r="Y29" s="107"/>
      <c r="Z29" s="107"/>
      <c r="AA29" s="107"/>
      <c r="AB29" s="107"/>
      <c r="AC29" s="107"/>
      <c r="AD29" s="107"/>
      <c r="AE29" s="107"/>
      <c r="AF29" s="107"/>
      <c r="AG29" s="107"/>
      <c r="AH29" s="107"/>
      <c r="AI29" s="107"/>
      <c r="AJ29" s="107"/>
      <c r="AK29" s="107"/>
      <c r="AL29" s="107"/>
      <c r="AM29" s="108"/>
    </row>
    <row r="30" spans="1:39" ht="17.100000000000001" customHeight="1" x14ac:dyDescent="0.2">
      <c r="A30" s="18"/>
      <c r="B30" s="96"/>
      <c r="C30" s="13" t="s">
        <v>178</v>
      </c>
      <c r="D30" s="112"/>
      <c r="E30" s="112"/>
      <c r="F30" s="112"/>
      <c r="G30" s="112"/>
      <c r="H30" s="112"/>
      <c r="I30" s="112"/>
      <c r="J30" s="112"/>
      <c r="K30" s="112"/>
      <c r="L30" s="112"/>
      <c r="M30" s="112"/>
      <c r="N30" s="112"/>
      <c r="O30" s="112"/>
      <c r="P30" s="112"/>
      <c r="Q30" s="112"/>
      <c r="R30" s="112"/>
      <c r="S30" s="460"/>
      <c r="T30" s="460"/>
      <c r="U30" s="460"/>
      <c r="V30" s="220" t="s">
        <v>10</v>
      </c>
      <c r="W30" s="220"/>
      <c r="X30" s="112"/>
      <c r="Y30" s="112"/>
      <c r="Z30" s="112"/>
      <c r="AA30" s="112"/>
      <c r="AB30" s="112"/>
      <c r="AC30" s="112"/>
      <c r="AD30" s="112"/>
      <c r="AE30" s="112"/>
      <c r="AF30" s="112"/>
      <c r="AG30" s="112"/>
      <c r="AH30" s="112"/>
      <c r="AI30" s="112"/>
      <c r="AJ30" s="112"/>
      <c r="AK30" s="112"/>
      <c r="AL30" s="96"/>
      <c r="AM30" s="34"/>
    </row>
    <row r="31" spans="1:39" ht="17.100000000000001" customHeight="1" x14ac:dyDescent="0.2">
      <c r="A31" s="18"/>
      <c r="B31" s="96"/>
      <c r="C31" s="96"/>
      <c r="D31" s="96"/>
      <c r="E31" s="96"/>
      <c r="F31" s="96"/>
      <c r="G31" s="96"/>
      <c r="H31" s="96"/>
      <c r="I31" s="96"/>
      <c r="J31" s="96"/>
      <c r="K31" s="96"/>
      <c r="L31" s="96"/>
      <c r="M31" s="96"/>
      <c r="N31" s="96"/>
      <c r="O31" s="96"/>
      <c r="P31" s="96"/>
      <c r="Q31" s="96"/>
      <c r="R31" s="96"/>
      <c r="S31" s="96"/>
      <c r="T31" s="112"/>
      <c r="U31" s="112"/>
      <c r="V31" s="96"/>
      <c r="W31" s="96"/>
      <c r="X31" s="96"/>
      <c r="Y31" s="96"/>
      <c r="Z31" s="96"/>
      <c r="AA31" s="96"/>
      <c r="AB31" s="96"/>
      <c r="AC31" s="96"/>
      <c r="AD31" s="96"/>
      <c r="AE31" s="96"/>
      <c r="AF31" s="96"/>
      <c r="AG31" s="112"/>
      <c r="AH31" s="112"/>
      <c r="AI31" s="112"/>
      <c r="AJ31" s="112"/>
      <c r="AK31" s="112"/>
      <c r="AL31" s="96"/>
      <c r="AM31" s="34"/>
    </row>
    <row r="32" spans="1:39" ht="17.100000000000001" customHeight="1" x14ac:dyDescent="0.2">
      <c r="A32" s="18"/>
      <c r="B32" s="96"/>
      <c r="C32" s="76" t="s">
        <v>191</v>
      </c>
      <c r="D32" s="96"/>
      <c r="E32" s="96"/>
      <c r="F32" s="96"/>
      <c r="G32" s="96"/>
      <c r="H32" s="96"/>
      <c r="I32" s="96"/>
      <c r="J32" s="96"/>
      <c r="K32" s="96"/>
      <c r="L32" s="96"/>
      <c r="M32" s="96"/>
      <c r="N32" s="96"/>
      <c r="O32" s="96"/>
      <c r="P32" s="96"/>
      <c r="Q32" s="96"/>
      <c r="R32" s="96"/>
      <c r="S32" s="96"/>
      <c r="T32" s="112"/>
      <c r="U32" s="112"/>
      <c r="V32" s="96"/>
      <c r="W32" s="96"/>
      <c r="X32" s="96"/>
      <c r="Y32" s="96"/>
      <c r="Z32" s="96"/>
      <c r="AA32" s="96"/>
      <c r="AB32" s="96"/>
      <c r="AC32" s="96"/>
      <c r="AD32" s="96"/>
      <c r="AE32" s="96"/>
      <c r="AF32" s="96"/>
      <c r="AG32" s="112"/>
      <c r="AH32" s="112"/>
      <c r="AI32" s="112"/>
      <c r="AJ32" s="112"/>
      <c r="AK32" s="112"/>
      <c r="AL32" s="96"/>
      <c r="AM32" s="34"/>
    </row>
    <row r="33" spans="1:39" ht="17.100000000000001" customHeight="1" x14ac:dyDescent="0.2">
      <c r="A33" s="18"/>
      <c r="B33" s="96"/>
      <c r="C33" s="457" t="s">
        <v>179</v>
      </c>
      <c r="D33" s="457"/>
      <c r="E33" s="457"/>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7"/>
      <c r="AD33" s="457"/>
      <c r="AE33" s="457"/>
      <c r="AF33" s="457"/>
      <c r="AG33" s="457"/>
      <c r="AH33" s="457"/>
      <c r="AI33" s="457"/>
      <c r="AJ33" s="457"/>
      <c r="AK33" s="457"/>
      <c r="AL33" s="457"/>
      <c r="AM33" s="458"/>
    </row>
    <row r="34" spans="1:39" ht="17.100000000000001" customHeight="1" x14ac:dyDescent="0.2">
      <c r="A34" s="18"/>
      <c r="B34" s="96"/>
      <c r="C34" s="457"/>
      <c r="D34" s="457"/>
      <c r="E34" s="457"/>
      <c r="F34" s="457"/>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7"/>
      <c r="AI34" s="457"/>
      <c r="AJ34" s="457"/>
      <c r="AK34" s="457"/>
      <c r="AL34" s="457"/>
      <c r="AM34" s="458"/>
    </row>
    <row r="35" spans="1:39" ht="17.100000000000001" customHeight="1" x14ac:dyDescent="0.25">
      <c r="A35" s="18"/>
      <c r="B35" s="96"/>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96"/>
      <c r="AM35" s="34"/>
    </row>
    <row r="36" spans="1:39" ht="17.100000000000001" customHeight="1" x14ac:dyDescent="0.2">
      <c r="A36" s="18"/>
      <c r="B36" s="96"/>
      <c r="C36" s="96"/>
      <c r="D36" s="96"/>
      <c r="E36" s="96"/>
      <c r="F36" s="96"/>
      <c r="G36" s="96"/>
      <c r="H36" s="96"/>
      <c r="I36" s="96"/>
      <c r="J36" s="96"/>
      <c r="K36" s="96"/>
      <c r="L36" s="96"/>
      <c r="M36" s="96"/>
      <c r="N36" s="96"/>
      <c r="O36" s="96"/>
      <c r="P36" s="96"/>
      <c r="Q36" s="4"/>
      <c r="R36" s="96"/>
      <c r="S36" s="96"/>
      <c r="T36" s="4"/>
      <c r="U36" s="4"/>
      <c r="V36" s="96"/>
      <c r="W36" s="4"/>
      <c r="X36" s="96"/>
      <c r="Y36" s="96"/>
      <c r="Z36" s="96"/>
      <c r="AA36" s="96"/>
      <c r="AB36" s="96"/>
      <c r="AC36" s="96"/>
      <c r="AD36" s="96"/>
      <c r="AE36" s="96"/>
      <c r="AF36" s="96"/>
      <c r="AG36" s="96"/>
      <c r="AH36" s="96"/>
      <c r="AI36" s="96"/>
      <c r="AJ36" s="96"/>
      <c r="AK36" s="96"/>
      <c r="AL36" s="96"/>
      <c r="AM36" s="34"/>
    </row>
    <row r="37" spans="1:39" ht="17.100000000000001" customHeight="1" x14ac:dyDescent="0.2">
      <c r="A37" s="18"/>
      <c r="B37" s="96"/>
      <c r="C37" s="96"/>
      <c r="D37" s="96"/>
      <c r="E37" s="96"/>
      <c r="F37" s="96"/>
      <c r="G37" s="96"/>
      <c r="H37" s="96"/>
      <c r="I37" s="96"/>
      <c r="J37" s="96"/>
      <c r="K37" s="96"/>
      <c r="L37" s="96"/>
      <c r="M37" s="96"/>
      <c r="N37" s="96"/>
      <c r="O37" s="96"/>
      <c r="P37" s="96"/>
      <c r="Q37" s="4"/>
      <c r="R37" s="96"/>
      <c r="S37" s="96"/>
      <c r="T37" s="4"/>
      <c r="U37" s="4"/>
      <c r="V37" s="96"/>
      <c r="W37" s="4"/>
      <c r="X37" s="96"/>
      <c r="Y37" s="96"/>
      <c r="Z37" s="96"/>
      <c r="AA37" s="96"/>
      <c r="AB37" s="96"/>
      <c r="AC37" s="96"/>
      <c r="AD37" s="96"/>
      <c r="AE37" s="96"/>
      <c r="AF37" s="96"/>
      <c r="AG37" s="96"/>
      <c r="AH37" s="96"/>
      <c r="AI37" s="96"/>
      <c r="AJ37" s="96"/>
      <c r="AK37" s="96"/>
      <c r="AL37" s="96"/>
      <c r="AM37" s="34"/>
    </row>
    <row r="38" spans="1:39" ht="17.100000000000001" customHeight="1" x14ac:dyDescent="0.2">
      <c r="A38" s="18"/>
      <c r="B38" s="96"/>
      <c r="C38" s="96"/>
      <c r="D38" s="96"/>
      <c r="E38" s="96"/>
      <c r="F38" s="96"/>
      <c r="G38" s="96"/>
      <c r="H38" s="96"/>
      <c r="I38" s="96"/>
      <c r="J38" s="96"/>
      <c r="K38" s="96"/>
      <c r="L38" s="96"/>
      <c r="M38" s="96"/>
      <c r="N38" s="96"/>
      <c r="O38" s="96"/>
      <c r="P38" s="96"/>
      <c r="Q38" s="96"/>
      <c r="R38" s="96"/>
      <c r="S38" s="96"/>
      <c r="T38" s="4"/>
      <c r="U38" s="4"/>
      <c r="V38" s="96"/>
      <c r="W38" s="96"/>
      <c r="X38" s="96"/>
      <c r="Y38" s="96"/>
      <c r="Z38" s="96"/>
      <c r="AA38" s="96"/>
      <c r="AB38" s="96"/>
      <c r="AC38" s="96"/>
      <c r="AD38" s="96"/>
      <c r="AE38" s="96"/>
      <c r="AF38" s="96"/>
      <c r="AG38" s="96"/>
      <c r="AH38" s="96"/>
      <c r="AI38" s="96"/>
      <c r="AJ38" s="96"/>
      <c r="AK38" s="96"/>
      <c r="AL38" s="96"/>
      <c r="AM38" s="34"/>
    </row>
    <row r="39" spans="1:39" ht="17.100000000000001" customHeight="1" x14ac:dyDescent="0.2">
      <c r="A39" s="18"/>
      <c r="B39" s="96"/>
      <c r="C39" s="96"/>
      <c r="D39" s="96"/>
      <c r="E39" s="96"/>
      <c r="F39" s="96"/>
      <c r="G39" s="96"/>
      <c r="H39" s="96"/>
      <c r="I39" s="96"/>
      <c r="J39" s="96"/>
      <c r="K39" s="96"/>
      <c r="L39" s="96"/>
      <c r="M39" s="96"/>
      <c r="N39" s="96"/>
      <c r="O39" s="96"/>
      <c r="P39" s="96"/>
      <c r="Q39" s="96"/>
      <c r="R39" s="96"/>
      <c r="S39" s="96"/>
      <c r="T39" s="4"/>
      <c r="U39" s="4"/>
      <c r="V39" s="96"/>
      <c r="W39" s="96"/>
      <c r="X39" s="96"/>
      <c r="Y39" s="96"/>
      <c r="Z39" s="96"/>
      <c r="AA39" s="96"/>
      <c r="AB39" s="96"/>
      <c r="AC39" s="96"/>
      <c r="AD39" s="96"/>
      <c r="AE39" s="96"/>
      <c r="AF39" s="96"/>
      <c r="AG39" s="96"/>
      <c r="AH39" s="96"/>
      <c r="AI39" s="96"/>
      <c r="AJ39" s="96"/>
      <c r="AK39" s="96"/>
      <c r="AL39" s="96"/>
      <c r="AM39" s="34"/>
    </row>
    <row r="40" spans="1:39" ht="15" x14ac:dyDescent="0.2">
      <c r="A40" s="18"/>
      <c r="B40" s="96"/>
      <c r="C40" s="96"/>
      <c r="D40" s="96"/>
      <c r="E40" s="96"/>
      <c r="F40" s="96"/>
      <c r="G40" s="96"/>
      <c r="H40" s="96"/>
      <c r="I40" s="96"/>
      <c r="J40" s="96"/>
      <c r="K40" s="96"/>
      <c r="L40" s="96"/>
      <c r="M40" s="96"/>
      <c r="N40" s="96"/>
      <c r="O40" s="96"/>
      <c r="P40" s="96"/>
      <c r="Q40" s="96"/>
      <c r="R40" s="96"/>
      <c r="S40" s="96"/>
      <c r="T40" s="4"/>
      <c r="U40" s="4"/>
      <c r="V40" s="96"/>
      <c r="W40" s="96"/>
      <c r="X40" s="96"/>
      <c r="Y40" s="96"/>
      <c r="Z40" s="96"/>
      <c r="AA40" s="96"/>
      <c r="AB40" s="96"/>
      <c r="AC40" s="96"/>
      <c r="AD40" s="96"/>
      <c r="AE40" s="96"/>
      <c r="AF40" s="96"/>
      <c r="AG40" s="96"/>
      <c r="AH40" s="96"/>
      <c r="AI40" s="96"/>
      <c r="AJ40" s="96"/>
      <c r="AK40" s="96"/>
      <c r="AL40" s="96"/>
      <c r="AM40" s="34"/>
    </row>
    <row r="41" spans="1:39" ht="15" x14ac:dyDescent="0.2">
      <c r="A41" s="18"/>
      <c r="B41" s="96"/>
      <c r="C41" s="96"/>
      <c r="D41" s="96"/>
      <c r="E41" s="96"/>
      <c r="F41" s="96"/>
      <c r="G41" s="96"/>
      <c r="H41" s="96"/>
      <c r="I41" s="96"/>
      <c r="J41" s="96"/>
      <c r="K41" s="96"/>
      <c r="L41" s="96"/>
      <c r="M41" s="96"/>
      <c r="N41" s="96"/>
      <c r="O41" s="96"/>
      <c r="P41" s="96"/>
      <c r="Q41" s="96"/>
      <c r="R41" s="96"/>
      <c r="S41" s="96"/>
      <c r="T41" s="4"/>
      <c r="U41" s="4"/>
      <c r="V41" s="96"/>
      <c r="W41" s="96"/>
      <c r="X41" s="96"/>
      <c r="Y41" s="96"/>
      <c r="Z41" s="96"/>
      <c r="AA41" s="96"/>
      <c r="AB41" s="96"/>
      <c r="AC41" s="96"/>
      <c r="AD41" s="96"/>
      <c r="AE41" s="96"/>
      <c r="AF41" s="96"/>
      <c r="AG41" s="96"/>
      <c r="AH41" s="96"/>
      <c r="AI41" s="96"/>
      <c r="AJ41" s="96"/>
      <c r="AK41" s="96"/>
      <c r="AL41" s="96"/>
      <c r="AM41" s="34"/>
    </row>
    <row r="42" spans="1:39" ht="15" x14ac:dyDescent="0.2">
      <c r="A42" s="18"/>
      <c r="B42" s="96"/>
      <c r="C42" s="96"/>
      <c r="D42" s="96"/>
      <c r="E42" s="96"/>
      <c r="F42" s="96"/>
      <c r="G42" s="96"/>
      <c r="H42" s="96"/>
      <c r="I42" s="96"/>
      <c r="J42" s="96"/>
      <c r="K42" s="96"/>
      <c r="L42" s="96"/>
      <c r="M42" s="96"/>
      <c r="N42" s="96"/>
      <c r="O42" s="96"/>
      <c r="P42" s="96"/>
      <c r="Q42" s="96"/>
      <c r="R42" s="96"/>
      <c r="S42" s="96"/>
      <c r="T42" s="4"/>
      <c r="U42" s="4"/>
      <c r="V42" s="96"/>
      <c r="W42" s="96"/>
      <c r="X42" s="96"/>
      <c r="Y42" s="96"/>
      <c r="Z42" s="96"/>
      <c r="AA42" s="96"/>
      <c r="AB42" s="96"/>
      <c r="AC42" s="96"/>
      <c r="AD42" s="96"/>
      <c r="AE42" s="96"/>
      <c r="AF42" s="96"/>
      <c r="AG42" s="96"/>
      <c r="AH42" s="96"/>
      <c r="AI42" s="96"/>
      <c r="AJ42" s="96"/>
      <c r="AK42" s="96"/>
      <c r="AL42" s="96"/>
      <c r="AM42" s="34"/>
    </row>
    <row r="43" spans="1:39" ht="15.75" x14ac:dyDescent="0.2">
      <c r="A43" s="18"/>
      <c r="B43" s="96"/>
      <c r="N43" s="96"/>
      <c r="O43" s="96"/>
      <c r="P43" s="96"/>
      <c r="Q43" s="96"/>
      <c r="R43" s="96"/>
      <c r="S43" s="32"/>
      <c r="T43" s="4"/>
      <c r="U43" s="4"/>
      <c r="V43" s="96"/>
      <c r="W43" s="96"/>
      <c r="X43" s="96"/>
      <c r="Y43" s="96"/>
      <c r="Z43" s="96"/>
      <c r="AA43" s="96"/>
      <c r="AB43" s="96"/>
      <c r="AC43" s="96"/>
      <c r="AD43" s="96"/>
      <c r="AE43" s="96"/>
      <c r="AF43" s="96"/>
      <c r="AG43" s="96"/>
      <c r="AH43" s="96"/>
      <c r="AI43" s="96"/>
      <c r="AJ43" s="96"/>
      <c r="AK43" s="96"/>
      <c r="AL43" s="96"/>
      <c r="AM43" s="34"/>
    </row>
    <row r="44" spans="1:39" ht="15" x14ac:dyDescent="0.2">
      <c r="A44" s="18"/>
      <c r="B44" s="96"/>
      <c r="N44" s="96"/>
      <c r="O44" s="96"/>
      <c r="P44" s="96"/>
      <c r="Q44" s="96"/>
      <c r="R44" s="96"/>
      <c r="S44" s="96"/>
      <c r="T44" s="4"/>
      <c r="U44" s="4"/>
      <c r="V44" s="96"/>
      <c r="W44" s="96"/>
      <c r="X44" s="96"/>
      <c r="Y44" s="96"/>
      <c r="Z44" s="96"/>
      <c r="AA44" s="96"/>
      <c r="AB44" s="96"/>
      <c r="AC44" s="96"/>
      <c r="AD44" s="96"/>
      <c r="AE44" s="96"/>
      <c r="AF44" s="96"/>
      <c r="AG44" s="96"/>
      <c r="AH44" s="96"/>
      <c r="AI44" s="96"/>
      <c r="AJ44" s="96"/>
      <c r="AK44" s="96"/>
      <c r="AL44" s="96"/>
      <c r="AM44" s="34"/>
    </row>
    <row r="45" spans="1:39" ht="15" x14ac:dyDescent="0.2">
      <c r="A45" s="18"/>
      <c r="B45" s="96"/>
      <c r="N45" s="96"/>
      <c r="O45" s="96"/>
      <c r="P45" s="96"/>
      <c r="Q45" s="96"/>
      <c r="R45" s="96"/>
      <c r="S45" s="96"/>
      <c r="T45" s="4"/>
      <c r="U45" s="4"/>
      <c r="V45" s="96"/>
      <c r="W45" s="96"/>
      <c r="X45" s="96"/>
      <c r="Y45" s="96"/>
      <c r="Z45" s="96"/>
      <c r="AA45" s="96"/>
      <c r="AB45" s="96"/>
      <c r="AC45" s="96"/>
      <c r="AD45" s="96"/>
      <c r="AE45" s="96"/>
      <c r="AF45" s="96"/>
      <c r="AG45" s="96"/>
      <c r="AH45" s="96"/>
      <c r="AI45" s="96"/>
      <c r="AJ45" s="96"/>
      <c r="AK45" s="96"/>
      <c r="AL45" s="96"/>
      <c r="AM45" s="34"/>
    </row>
    <row r="46" spans="1:39" ht="15" x14ac:dyDescent="0.2">
      <c r="A46" s="18"/>
      <c r="B46" s="96"/>
      <c r="N46" s="96"/>
      <c r="O46" s="96"/>
      <c r="P46" s="96"/>
      <c r="Q46" s="96"/>
      <c r="R46" s="96"/>
      <c r="S46" s="96"/>
      <c r="T46" s="4"/>
      <c r="U46" s="4"/>
      <c r="V46" s="96"/>
      <c r="W46" s="96"/>
      <c r="X46" s="96"/>
      <c r="Y46" s="96"/>
      <c r="Z46" s="96"/>
      <c r="AA46" s="96"/>
      <c r="AB46" s="96"/>
      <c r="AC46" s="96"/>
      <c r="AD46" s="96"/>
      <c r="AE46" s="96"/>
      <c r="AF46" s="96"/>
      <c r="AG46" s="96"/>
      <c r="AH46" s="96"/>
      <c r="AI46" s="96"/>
      <c r="AJ46" s="96"/>
      <c r="AK46" s="96"/>
      <c r="AL46" s="96"/>
      <c r="AM46" s="34"/>
    </row>
    <row r="47" spans="1:39" ht="15" x14ac:dyDescent="0.2">
      <c r="A47" s="18"/>
      <c r="B47" s="96"/>
      <c r="N47" s="96"/>
      <c r="O47" s="96"/>
      <c r="P47" s="96"/>
      <c r="Q47" s="96"/>
      <c r="R47" s="96"/>
      <c r="S47" s="96"/>
      <c r="T47" s="4"/>
      <c r="U47" s="4"/>
      <c r="V47" s="96"/>
      <c r="W47" s="96"/>
      <c r="X47" s="96"/>
      <c r="Y47" s="96"/>
      <c r="Z47" s="96"/>
      <c r="AA47" s="96"/>
      <c r="AB47" s="96"/>
      <c r="AC47" s="96"/>
      <c r="AD47" s="96"/>
      <c r="AE47" s="96"/>
      <c r="AF47" s="96"/>
      <c r="AG47" s="96"/>
      <c r="AH47" s="96"/>
      <c r="AI47" s="96"/>
      <c r="AJ47" s="96"/>
      <c r="AK47" s="96"/>
      <c r="AL47" s="96"/>
      <c r="AM47" s="34"/>
    </row>
    <row r="48" spans="1:39" ht="15" x14ac:dyDescent="0.2">
      <c r="A48" s="18"/>
      <c r="B48" s="96"/>
      <c r="N48" s="96"/>
      <c r="O48" s="96"/>
      <c r="P48" s="96"/>
      <c r="Q48" s="96"/>
      <c r="R48" s="96"/>
      <c r="S48" s="96"/>
      <c r="T48" s="4"/>
      <c r="U48" s="4"/>
      <c r="V48" s="96"/>
      <c r="W48" s="96"/>
      <c r="X48" s="96"/>
      <c r="Y48" s="96"/>
      <c r="Z48" s="96"/>
      <c r="AA48" s="96"/>
      <c r="AB48" s="96"/>
      <c r="AC48" s="96"/>
      <c r="AD48" s="96"/>
      <c r="AE48" s="96"/>
      <c r="AF48" s="96"/>
      <c r="AG48" s="96"/>
      <c r="AH48" s="96"/>
      <c r="AI48" s="96"/>
      <c r="AJ48" s="96"/>
      <c r="AK48" s="96"/>
      <c r="AL48" s="96"/>
      <c r="AM48" s="34"/>
    </row>
    <row r="49" spans="1:39" ht="15" x14ac:dyDescent="0.2">
      <c r="A49" s="18"/>
      <c r="B49" s="96"/>
      <c r="N49" s="96"/>
      <c r="O49" s="96"/>
      <c r="P49" s="96"/>
      <c r="Q49" s="96"/>
      <c r="R49" s="96"/>
      <c r="S49" s="96"/>
      <c r="T49" s="4"/>
      <c r="U49" s="4"/>
      <c r="V49" s="96"/>
      <c r="W49" s="96"/>
      <c r="X49" s="96"/>
      <c r="Y49" s="96"/>
      <c r="Z49" s="96"/>
      <c r="AA49" s="96"/>
      <c r="AB49" s="96"/>
      <c r="AC49" s="96"/>
      <c r="AD49" s="96"/>
      <c r="AE49" s="96"/>
      <c r="AF49" s="96"/>
      <c r="AG49" s="96"/>
      <c r="AH49" s="96"/>
      <c r="AI49" s="96"/>
      <c r="AJ49" s="96"/>
      <c r="AK49" s="96"/>
      <c r="AL49" s="96"/>
      <c r="AM49" s="34"/>
    </row>
    <row r="50" spans="1:39" ht="15" x14ac:dyDescent="0.2">
      <c r="A50" s="18"/>
      <c r="B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34"/>
    </row>
    <row r="51" spans="1:39" ht="15" x14ac:dyDescent="0.2">
      <c r="A51" s="18"/>
      <c r="B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34"/>
    </row>
    <row r="52" spans="1:39" ht="15" x14ac:dyDescent="0.2">
      <c r="A52" s="18"/>
      <c r="B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34"/>
    </row>
    <row r="53" spans="1:39" ht="15" x14ac:dyDescent="0.2">
      <c r="A53" s="18"/>
      <c r="B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34"/>
    </row>
    <row r="54" spans="1:39" ht="15" x14ac:dyDescent="0.2">
      <c r="A54" s="18"/>
      <c r="B54" s="96"/>
      <c r="C54" s="334" t="s">
        <v>195</v>
      </c>
      <c r="D54" s="334"/>
      <c r="E54" s="334"/>
      <c r="F54" s="334"/>
      <c r="G54" s="334"/>
      <c r="H54" s="334"/>
      <c r="I54" s="334"/>
      <c r="J54" s="334"/>
      <c r="K54" s="334"/>
      <c r="L54" s="334"/>
      <c r="M54" s="334"/>
      <c r="N54" s="334"/>
      <c r="O54" s="334"/>
      <c r="P54" s="96"/>
      <c r="Q54" s="334"/>
      <c r="R54" s="334"/>
      <c r="S54" s="334"/>
      <c r="T54" s="96"/>
      <c r="U54" s="96"/>
      <c r="V54" s="96"/>
      <c r="W54" s="96"/>
      <c r="X54" s="96"/>
      <c r="Y54" s="96"/>
      <c r="Z54" s="96"/>
      <c r="AA54" s="96"/>
      <c r="AB54" s="96"/>
      <c r="AC54" s="96"/>
      <c r="AD54" s="96"/>
      <c r="AE54" s="96"/>
      <c r="AF54" s="96"/>
      <c r="AG54" s="96"/>
      <c r="AH54" s="96"/>
      <c r="AI54" s="96"/>
      <c r="AJ54" s="96"/>
      <c r="AK54" s="96"/>
      <c r="AL54" s="96"/>
      <c r="AM54" s="34"/>
    </row>
    <row r="55" spans="1:39" ht="15" x14ac:dyDescent="0.2">
      <c r="A55" s="18"/>
      <c r="B55" s="334" t="s">
        <v>196</v>
      </c>
      <c r="C55" s="334"/>
      <c r="D55" s="334"/>
      <c r="E55" s="334"/>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c r="AI55" s="334"/>
      <c r="AJ55" s="334"/>
      <c r="AK55" s="334"/>
      <c r="AL55" s="334"/>
      <c r="AM55" s="442"/>
    </row>
    <row r="56" spans="1:39" ht="15" x14ac:dyDescent="0.2">
      <c r="A56" s="18"/>
      <c r="B56" s="334"/>
      <c r="C56" s="334"/>
      <c r="D56" s="334"/>
      <c r="E56" s="334"/>
      <c r="F56" s="334"/>
      <c r="G56" s="334"/>
      <c r="H56" s="334"/>
      <c r="I56" s="334"/>
      <c r="J56" s="334"/>
      <c r="K56" s="334"/>
      <c r="L56" s="334"/>
      <c r="M56" s="334"/>
      <c r="N56" s="334"/>
      <c r="O56" s="334"/>
      <c r="P56" s="334"/>
      <c r="Q56" s="334"/>
      <c r="R56" s="334"/>
      <c r="S56" s="334"/>
      <c r="T56" s="334"/>
      <c r="U56" s="334"/>
      <c r="V56" s="334"/>
      <c r="W56" s="334"/>
      <c r="X56" s="334"/>
      <c r="Y56" s="334"/>
      <c r="Z56" s="334"/>
      <c r="AA56" s="334"/>
      <c r="AB56" s="334"/>
      <c r="AC56" s="334"/>
      <c r="AD56" s="334"/>
      <c r="AE56" s="334"/>
      <c r="AF56" s="334"/>
      <c r="AG56" s="334"/>
      <c r="AH56" s="334"/>
      <c r="AI56" s="334"/>
      <c r="AJ56" s="334"/>
      <c r="AK56" s="334"/>
      <c r="AL56" s="334"/>
      <c r="AM56" s="34"/>
    </row>
    <row r="57" spans="1:39" ht="20.100000000000001" customHeight="1" x14ac:dyDescent="0.2">
      <c r="A57" s="18"/>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34"/>
    </row>
    <row r="58" spans="1:39" ht="15.75" x14ac:dyDescent="0.25">
      <c r="A58" s="18"/>
      <c r="B58" s="96"/>
      <c r="C58" s="10" t="s">
        <v>197</v>
      </c>
      <c r="D58" s="96"/>
      <c r="E58" s="96"/>
      <c r="F58" s="96"/>
      <c r="G58" s="96"/>
      <c r="H58" s="96"/>
      <c r="I58" s="96"/>
      <c r="J58" s="96"/>
      <c r="K58" s="96"/>
      <c r="L58" s="96"/>
      <c r="M58" s="96"/>
      <c r="N58" s="96"/>
      <c r="O58" s="96"/>
      <c r="P58" s="96"/>
      <c r="Q58" s="96"/>
      <c r="R58" s="96"/>
      <c r="S58" s="96"/>
      <c r="T58" s="96"/>
      <c r="U58" s="96"/>
      <c r="V58" s="10" t="s">
        <v>114</v>
      </c>
      <c r="W58" s="10"/>
      <c r="X58" s="96"/>
      <c r="Y58" s="96"/>
      <c r="Z58" s="96"/>
      <c r="AA58" s="96"/>
      <c r="AB58" s="96"/>
      <c r="AC58" s="96"/>
      <c r="AD58" s="96"/>
      <c r="AE58" s="96"/>
      <c r="AF58" s="96"/>
      <c r="AG58" s="96"/>
      <c r="AH58" s="96"/>
      <c r="AI58" s="96"/>
      <c r="AJ58" s="96"/>
      <c r="AK58" s="96"/>
      <c r="AL58" s="96"/>
      <c r="AM58" s="34"/>
    </row>
    <row r="59" spans="1:39" ht="12" customHeight="1" x14ac:dyDescent="0.2">
      <c r="A59" s="18"/>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34"/>
    </row>
    <row r="60" spans="1:39" ht="12" customHeight="1" x14ac:dyDescent="0.2">
      <c r="A60" s="18"/>
      <c r="B60" s="96"/>
      <c r="C60" s="96" t="s">
        <v>115</v>
      </c>
      <c r="D60" s="96"/>
      <c r="E60" s="96"/>
      <c r="F60" s="96" t="s">
        <v>31</v>
      </c>
      <c r="G60" s="443"/>
      <c r="H60" s="443"/>
      <c r="I60" s="443"/>
      <c r="J60" s="443"/>
      <c r="K60" s="443"/>
      <c r="L60" s="443"/>
      <c r="M60" s="443"/>
      <c r="N60" s="443"/>
      <c r="O60" s="96"/>
      <c r="P60" s="96"/>
      <c r="Q60" s="96"/>
      <c r="R60" s="96"/>
      <c r="S60" s="96"/>
      <c r="T60" s="96"/>
      <c r="U60" s="96"/>
      <c r="V60" s="202" t="s">
        <v>115</v>
      </c>
      <c r="W60" s="202"/>
      <c r="X60" s="202"/>
      <c r="Y60" s="96"/>
      <c r="Z60" s="96" t="s">
        <v>31</v>
      </c>
      <c r="AA60" s="444"/>
      <c r="AB60" s="444"/>
      <c r="AC60" s="444"/>
      <c r="AD60" s="444"/>
      <c r="AE60" s="444"/>
      <c r="AF60" s="444"/>
      <c r="AG60" s="444"/>
      <c r="AH60" s="444"/>
      <c r="AI60" s="96"/>
      <c r="AJ60" s="96"/>
      <c r="AK60" s="96"/>
      <c r="AL60" s="96"/>
      <c r="AM60" s="34"/>
    </row>
    <row r="61" spans="1:39" ht="12" customHeight="1" x14ac:dyDescent="0.2">
      <c r="A61" s="18"/>
      <c r="B61" s="96"/>
      <c r="C61" s="96"/>
      <c r="D61" s="96"/>
      <c r="E61" s="96"/>
      <c r="F61" s="96"/>
      <c r="G61" s="110"/>
      <c r="H61" s="110"/>
      <c r="I61" s="110"/>
      <c r="J61" s="110"/>
      <c r="K61" s="110"/>
      <c r="L61" s="110"/>
      <c r="M61" s="110"/>
      <c r="N61" s="110"/>
      <c r="O61" s="96"/>
      <c r="P61" s="96"/>
      <c r="Q61" s="96"/>
      <c r="R61" s="96"/>
      <c r="S61" s="96"/>
      <c r="T61" s="96"/>
      <c r="U61" s="96"/>
      <c r="V61" s="96"/>
      <c r="W61" s="96"/>
      <c r="X61" s="96"/>
      <c r="Y61" s="96"/>
      <c r="Z61" s="96"/>
      <c r="AA61" s="114"/>
      <c r="AB61" s="114"/>
      <c r="AC61" s="114"/>
      <c r="AD61" s="114"/>
      <c r="AE61" s="114"/>
      <c r="AF61" s="114"/>
      <c r="AG61" s="114"/>
      <c r="AH61" s="114"/>
      <c r="AI61" s="96"/>
      <c r="AJ61" s="96"/>
      <c r="AK61" s="96"/>
      <c r="AL61" s="96"/>
      <c r="AM61" s="34"/>
    </row>
    <row r="62" spans="1:39" ht="12" customHeight="1" x14ac:dyDescent="0.2">
      <c r="A62" s="18"/>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34"/>
    </row>
    <row r="63" spans="1:39" ht="12" customHeight="1" x14ac:dyDescent="0.2">
      <c r="A63" s="18"/>
      <c r="B63" s="96"/>
      <c r="C63" s="334" t="s">
        <v>116</v>
      </c>
      <c r="D63" s="334"/>
      <c r="E63" s="334"/>
      <c r="F63" s="96" t="s">
        <v>31</v>
      </c>
      <c r="G63" s="441"/>
      <c r="H63" s="441"/>
      <c r="I63" s="441"/>
      <c r="J63" s="441"/>
      <c r="K63" s="441"/>
      <c r="L63" s="441"/>
      <c r="M63" s="441"/>
      <c r="N63" s="441"/>
      <c r="O63" s="96"/>
      <c r="P63" s="96"/>
      <c r="Q63" s="96"/>
      <c r="R63" s="96"/>
      <c r="S63" s="96"/>
      <c r="T63" s="96"/>
      <c r="U63" s="96"/>
      <c r="V63" s="96" t="s">
        <v>116</v>
      </c>
      <c r="W63" s="96"/>
      <c r="X63" s="96"/>
      <c r="Y63" s="96"/>
      <c r="Z63" s="96" t="s">
        <v>31</v>
      </c>
      <c r="AA63" s="441"/>
      <c r="AB63" s="441"/>
      <c r="AC63" s="441"/>
      <c r="AD63" s="441"/>
      <c r="AE63" s="441"/>
      <c r="AF63" s="441"/>
      <c r="AG63" s="441"/>
      <c r="AH63" s="441"/>
      <c r="AI63" s="96"/>
      <c r="AJ63" s="96"/>
      <c r="AK63" s="96"/>
      <c r="AL63" s="96"/>
      <c r="AM63" s="34"/>
    </row>
    <row r="64" spans="1:39" ht="12" customHeight="1" x14ac:dyDescent="0.2">
      <c r="A64" s="18"/>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34"/>
    </row>
    <row r="65" spans="1:39" ht="15" x14ac:dyDescent="0.2">
      <c r="A65" s="115"/>
      <c r="B65" s="207"/>
      <c r="C65" s="208" t="s">
        <v>238</v>
      </c>
      <c r="D65" s="208"/>
      <c r="E65" s="208"/>
      <c r="F65" s="208"/>
      <c r="G65" s="208"/>
      <c r="H65" s="208"/>
      <c r="I65" s="208"/>
      <c r="J65" s="208"/>
      <c r="K65" s="208"/>
      <c r="L65" s="208"/>
      <c r="M65" s="208"/>
      <c r="N65" s="208"/>
      <c r="O65" s="208"/>
      <c r="P65" s="208"/>
      <c r="Q65" s="208"/>
      <c r="R65" s="208"/>
      <c r="S65" s="208"/>
      <c r="T65" s="208"/>
      <c r="U65" s="208"/>
      <c r="V65" s="208"/>
      <c r="W65" s="208"/>
      <c r="X65" s="208"/>
      <c r="Y65" s="105"/>
      <c r="Z65" s="105"/>
      <c r="AA65" s="105"/>
      <c r="AB65" s="105"/>
      <c r="AC65" s="105"/>
      <c r="AD65" s="105"/>
      <c r="AE65" s="105"/>
      <c r="AF65" s="105"/>
      <c r="AG65" s="105"/>
      <c r="AH65" s="105"/>
      <c r="AI65" s="105"/>
      <c r="AJ65" s="105"/>
      <c r="AK65" s="105"/>
      <c r="AL65" s="105"/>
      <c r="AM65" s="116"/>
    </row>
    <row r="66" spans="1:39" ht="15.75" thickBot="1" x14ac:dyDescent="0.25">
      <c r="A66" s="117"/>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9"/>
    </row>
    <row r="67" spans="1:39" ht="15.75" thickTop="1" x14ac:dyDescent="0.2">
      <c r="B67" s="105"/>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row>
    <row r="68" spans="1:39" ht="15" x14ac:dyDescent="0.2">
      <c r="B68" s="105"/>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row>
    <row r="69" spans="1:39" ht="15" x14ac:dyDescent="0.2">
      <c r="B69" s="105"/>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row>
    <row r="70" spans="1:39" ht="15" x14ac:dyDescent="0.2">
      <c r="B70" s="105"/>
      <c r="C70" s="105"/>
      <c r="D70" s="105"/>
      <c r="E70" s="105"/>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row>
    <row r="71" spans="1:39" ht="15" x14ac:dyDescent="0.2">
      <c r="B71" s="105"/>
      <c r="C71" s="105"/>
      <c r="D71" s="105"/>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row>
    <row r="72" spans="1:39" ht="15" x14ac:dyDescent="0.2">
      <c r="B72" s="105"/>
      <c r="C72" s="105"/>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row>
    <row r="73" spans="1:39" ht="15" x14ac:dyDescent="0.2">
      <c r="B73" s="105"/>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row>
    <row r="74" spans="1:39" ht="15" x14ac:dyDescent="0.2">
      <c r="B74" s="105"/>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row>
    <row r="75" spans="1:39" ht="15" x14ac:dyDescent="0.2">
      <c r="B75" s="105"/>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row>
    <row r="76" spans="1:39" ht="15" x14ac:dyDescent="0.2">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row>
    <row r="77" spans="1:39" ht="15" x14ac:dyDescent="0.2">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row>
    <row r="78" spans="1:39" ht="15" x14ac:dyDescent="0.2">
      <c r="B78" s="10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row>
    <row r="79" spans="1:39" ht="15" x14ac:dyDescent="0.2">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row>
    <row r="80" spans="1:39" ht="15" x14ac:dyDescent="0.2">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row>
    <row r="81" spans="2:39" ht="15" x14ac:dyDescent="0.2">
      <c r="B81" s="105"/>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row>
    <row r="82" spans="2:39" ht="15" x14ac:dyDescent="0.2">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row>
    <row r="83" spans="2:39" ht="15" x14ac:dyDescent="0.2">
      <c r="B83" s="105"/>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row>
    <row r="84" spans="2:39" ht="15" x14ac:dyDescent="0.2">
      <c r="B84" s="105"/>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c r="AH84" s="105"/>
      <c r="AI84" s="105"/>
      <c r="AJ84" s="105"/>
      <c r="AK84" s="105"/>
      <c r="AL84" s="105"/>
      <c r="AM84" s="105"/>
    </row>
    <row r="85" spans="2:39" ht="15" x14ac:dyDescent="0.2">
      <c r="B85" s="10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row>
    <row r="86" spans="2:39" ht="15" x14ac:dyDescent="0.2">
      <c r="B86" s="105"/>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c r="AH86" s="105"/>
      <c r="AI86" s="105"/>
      <c r="AJ86" s="105"/>
      <c r="AK86" s="105"/>
      <c r="AL86" s="105"/>
      <c r="AM86" s="105"/>
    </row>
    <row r="87" spans="2:39" ht="15" x14ac:dyDescent="0.2">
      <c r="B87" s="105"/>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row>
    <row r="88" spans="2:39" ht="15" x14ac:dyDescent="0.2">
      <c r="B88" s="105"/>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row>
    <row r="89" spans="2:39" ht="15" x14ac:dyDescent="0.2">
      <c r="B89" s="105"/>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row>
    <row r="90" spans="2:39" ht="15" x14ac:dyDescent="0.2">
      <c r="B90" s="105"/>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row>
    <row r="91" spans="2:39" ht="15" x14ac:dyDescent="0.2">
      <c r="B91" s="105"/>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row>
    <row r="92" spans="2:39" ht="15" x14ac:dyDescent="0.2">
      <c r="B92" s="105"/>
      <c r="C92" s="105"/>
      <c r="D92" s="105"/>
      <c r="E92" s="105"/>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row>
    <row r="93" spans="2:39" ht="15" x14ac:dyDescent="0.2">
      <c r="B93" s="105"/>
      <c r="C93" s="105"/>
      <c r="D93" s="105"/>
      <c r="E93" s="105"/>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row>
    <row r="94" spans="2:39" ht="15" x14ac:dyDescent="0.2">
      <c r="B94" s="105"/>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row>
    <row r="95" spans="2:39" ht="15" x14ac:dyDescent="0.2">
      <c r="B95" s="105"/>
      <c r="C95" s="105"/>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row>
    <row r="96" spans="2:39" ht="15" x14ac:dyDescent="0.2">
      <c r="B96" s="105"/>
      <c r="C96" s="105"/>
      <c r="D96" s="105"/>
      <c r="E96" s="105"/>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row>
    <row r="97" spans="2:39" ht="15" x14ac:dyDescent="0.2">
      <c r="B97" s="105"/>
      <c r="C97" s="105"/>
      <c r="D97" s="105"/>
      <c r="E97" s="105"/>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row>
    <row r="98" spans="2:39" ht="15" x14ac:dyDescent="0.2">
      <c r="B98" s="105"/>
      <c r="C98" s="105"/>
      <c r="D98" s="105"/>
      <c r="E98" s="105"/>
      <c r="F98" s="105"/>
      <c r="G98" s="105"/>
      <c r="H98" s="105"/>
      <c r="I98" s="105"/>
      <c r="J98" s="105"/>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row>
    <row r="99" spans="2:39" ht="15" x14ac:dyDescent="0.2">
      <c r="B99" s="105"/>
      <c r="C99" s="105"/>
      <c r="D99" s="105"/>
      <c r="E99" s="105"/>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row>
    <row r="100" spans="2:39" ht="15" x14ac:dyDescent="0.2">
      <c r="B100" s="105"/>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row>
    <row r="101" spans="2:39" ht="15" x14ac:dyDescent="0.2">
      <c r="B101" s="105"/>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row>
    <row r="102" spans="2:39" ht="15" x14ac:dyDescent="0.2">
      <c r="B102" s="105"/>
      <c r="C102" s="105"/>
      <c r="D102" s="105"/>
      <c r="E102" s="105"/>
      <c r="F102" s="105"/>
      <c r="G102" s="105"/>
      <c r="H102" s="105"/>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row>
    <row r="103" spans="2:39" ht="15" x14ac:dyDescent="0.2">
      <c r="B103" s="105"/>
      <c r="C103" s="105"/>
      <c r="D103" s="105"/>
      <c r="E103" s="105"/>
      <c r="F103" s="105"/>
      <c r="G103" s="105"/>
      <c r="H103" s="105"/>
      <c r="I103" s="105"/>
      <c r="J103" s="105"/>
      <c r="K103" s="105"/>
      <c r="L103" s="105"/>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c r="AK103" s="105"/>
      <c r="AL103" s="105"/>
      <c r="AM103" s="105"/>
    </row>
    <row r="104" spans="2:39" ht="15" x14ac:dyDescent="0.2">
      <c r="B104" s="105"/>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5"/>
      <c r="AM104" s="105"/>
    </row>
    <row r="105" spans="2:39" ht="15" x14ac:dyDescent="0.2">
      <c r="B105" s="105"/>
      <c r="C105" s="105"/>
      <c r="D105" s="105"/>
      <c r="E105" s="105"/>
      <c r="F105" s="105"/>
      <c r="G105" s="105"/>
      <c r="H105" s="105"/>
      <c r="I105" s="105"/>
      <c r="J105" s="105"/>
      <c r="K105" s="105"/>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5"/>
      <c r="AL105" s="105"/>
      <c r="AM105" s="105"/>
    </row>
    <row r="106" spans="2:39" ht="15" x14ac:dyDescent="0.2">
      <c r="B106" s="105"/>
      <c r="C106" s="105"/>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row>
    <row r="107" spans="2:39" ht="15" x14ac:dyDescent="0.2">
      <c r="B107" s="105"/>
      <c r="C107" s="105"/>
      <c r="D107" s="105"/>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row>
    <row r="108" spans="2:39" ht="15" x14ac:dyDescent="0.2">
      <c r="B108" s="105"/>
      <c r="C108" s="105"/>
      <c r="D108" s="105"/>
      <c r="E108" s="105"/>
      <c r="F108" s="105"/>
      <c r="G108" s="105"/>
      <c r="H108" s="105"/>
      <c r="I108" s="105"/>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c r="AK108" s="105"/>
      <c r="AL108" s="105"/>
      <c r="AM108" s="105"/>
    </row>
    <row r="109" spans="2:39" ht="15" x14ac:dyDescent="0.2">
      <c r="B109" s="105"/>
      <c r="C109" s="105"/>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row>
    <row r="110" spans="2:39" ht="15" x14ac:dyDescent="0.2">
      <c r="B110" s="105"/>
      <c r="C110" s="105"/>
      <c r="D110" s="105"/>
      <c r="E110" s="105"/>
      <c r="F110" s="105"/>
      <c r="G110" s="105"/>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5"/>
      <c r="AL110" s="105"/>
      <c r="AM110" s="105"/>
    </row>
    <row r="111" spans="2:39" ht="15" x14ac:dyDescent="0.2">
      <c r="B111" s="105"/>
      <c r="C111" s="105"/>
      <c r="D111" s="105"/>
      <c r="E111" s="105"/>
      <c r="F111" s="105"/>
      <c r="G111" s="105"/>
      <c r="H111" s="105"/>
      <c r="I111" s="105"/>
      <c r="J111" s="105"/>
      <c r="K111" s="105"/>
      <c r="L111" s="105"/>
      <c r="M111" s="105"/>
      <c r="N111" s="105"/>
      <c r="O111" s="105"/>
      <c r="P111" s="105"/>
      <c r="Q111" s="105"/>
      <c r="R111" s="105"/>
      <c r="S111" s="105"/>
      <c r="T111" s="105"/>
      <c r="U111" s="105"/>
      <c r="V111" s="105"/>
      <c r="W111" s="105"/>
      <c r="X111" s="105"/>
      <c r="Y111" s="105"/>
      <c r="Z111" s="105"/>
      <c r="AA111" s="105"/>
      <c r="AB111" s="105"/>
      <c r="AC111" s="105"/>
      <c r="AD111" s="105"/>
      <c r="AE111" s="105"/>
      <c r="AF111" s="105"/>
      <c r="AG111" s="105"/>
      <c r="AH111" s="105"/>
      <c r="AI111" s="105"/>
      <c r="AJ111" s="105"/>
      <c r="AK111" s="105"/>
      <c r="AL111" s="105"/>
      <c r="AM111" s="105"/>
    </row>
    <row r="112" spans="2:39" ht="15" x14ac:dyDescent="0.2">
      <c r="B112" s="105"/>
      <c r="C112" s="105"/>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5"/>
      <c r="AK112" s="105"/>
      <c r="AL112" s="105"/>
      <c r="AM112" s="105"/>
    </row>
    <row r="113" spans="2:39" ht="15" x14ac:dyDescent="0.2">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c r="AA113" s="105"/>
      <c r="AB113" s="105"/>
      <c r="AC113" s="105"/>
      <c r="AD113" s="105"/>
      <c r="AE113" s="105"/>
      <c r="AF113" s="105"/>
      <c r="AG113" s="105"/>
      <c r="AH113" s="105"/>
      <c r="AI113" s="105"/>
      <c r="AJ113" s="105"/>
      <c r="AK113" s="105"/>
      <c r="AL113" s="105"/>
      <c r="AM113" s="105"/>
    </row>
    <row r="114" spans="2:39" ht="15" x14ac:dyDescent="0.2">
      <c r="B114" s="105"/>
      <c r="C114" s="105"/>
      <c r="D114" s="105"/>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105"/>
      <c r="AL114" s="105"/>
      <c r="AM114" s="105"/>
    </row>
    <row r="115" spans="2:39" ht="15" x14ac:dyDescent="0.2">
      <c r="B115" s="105"/>
      <c r="C115" s="105"/>
      <c r="D115" s="105"/>
      <c r="E115" s="105"/>
      <c r="F115" s="105"/>
      <c r="G115" s="105"/>
      <c r="H115" s="105"/>
      <c r="I115" s="105"/>
      <c r="J115" s="105"/>
      <c r="K115" s="105"/>
      <c r="L115" s="105"/>
      <c r="M115" s="105"/>
      <c r="N115" s="105"/>
      <c r="O115" s="105"/>
      <c r="P115" s="105"/>
      <c r="Q115" s="105"/>
      <c r="R115" s="105"/>
      <c r="S115" s="105"/>
      <c r="T115" s="105"/>
      <c r="U115" s="105"/>
      <c r="V115" s="105"/>
      <c r="W115" s="105"/>
      <c r="X115" s="105"/>
      <c r="Y115" s="105"/>
      <c r="Z115" s="105"/>
      <c r="AA115" s="105"/>
      <c r="AB115" s="105"/>
      <c r="AC115" s="105"/>
      <c r="AD115" s="105"/>
      <c r="AE115" s="105"/>
      <c r="AF115" s="105"/>
      <c r="AG115" s="105"/>
      <c r="AH115" s="105"/>
      <c r="AI115" s="105"/>
      <c r="AJ115" s="105"/>
      <c r="AK115" s="105"/>
      <c r="AL115" s="105"/>
      <c r="AM115" s="105"/>
    </row>
    <row r="116" spans="2:39" ht="15" x14ac:dyDescent="0.2">
      <c r="B116" s="105"/>
      <c r="C116" s="105"/>
      <c r="D116" s="105"/>
      <c r="E116" s="105"/>
      <c r="F116" s="105"/>
      <c r="G116" s="105"/>
      <c r="H116" s="105"/>
      <c r="I116" s="105"/>
      <c r="J116" s="105"/>
      <c r="K116" s="105"/>
      <c r="L116" s="105"/>
      <c r="M116" s="105"/>
      <c r="N116" s="105"/>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c r="AK116" s="105"/>
      <c r="AL116" s="105"/>
      <c r="AM116" s="105"/>
    </row>
    <row r="117" spans="2:39" ht="15" x14ac:dyDescent="0.2">
      <c r="B117" s="105"/>
      <c r="C117" s="105"/>
      <c r="D117" s="105"/>
      <c r="E117" s="105"/>
      <c r="F117" s="105"/>
      <c r="G117" s="105"/>
      <c r="H117" s="105"/>
      <c r="I117" s="105"/>
      <c r="J117" s="105"/>
      <c r="K117" s="105"/>
      <c r="L117" s="105"/>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05"/>
    </row>
    <row r="118" spans="2:39" ht="15" x14ac:dyDescent="0.2">
      <c r="B118" s="105"/>
      <c r="C118" s="105"/>
      <c r="D118" s="105"/>
      <c r="E118" s="105"/>
      <c r="F118" s="105"/>
      <c r="G118" s="105"/>
      <c r="H118" s="105"/>
      <c r="I118" s="105"/>
      <c r="J118" s="105"/>
      <c r="K118" s="105"/>
      <c r="L118" s="105"/>
      <c r="M118" s="105"/>
      <c r="N118" s="105"/>
      <c r="O118" s="105"/>
      <c r="P118" s="105"/>
      <c r="Q118" s="105"/>
      <c r="R118" s="105"/>
      <c r="S118" s="105"/>
      <c r="T118" s="105"/>
      <c r="U118" s="105"/>
      <c r="V118" s="105"/>
      <c r="W118" s="105"/>
      <c r="X118" s="105"/>
      <c r="Y118" s="105"/>
      <c r="Z118" s="105"/>
      <c r="AA118" s="105"/>
      <c r="AB118" s="105"/>
      <c r="AC118" s="105"/>
      <c r="AD118" s="105"/>
      <c r="AE118" s="105"/>
      <c r="AF118" s="105"/>
      <c r="AG118" s="105"/>
      <c r="AH118" s="105"/>
      <c r="AI118" s="105"/>
      <c r="AJ118" s="105"/>
      <c r="AK118" s="105"/>
      <c r="AL118" s="105"/>
      <c r="AM118" s="105"/>
    </row>
    <row r="119" spans="2:39" ht="15" x14ac:dyDescent="0.2">
      <c r="B119" s="105"/>
      <c r="C119" s="105"/>
      <c r="D119" s="105"/>
      <c r="E119" s="105"/>
      <c r="F119" s="105"/>
      <c r="G119" s="105"/>
      <c r="H119" s="105"/>
      <c r="I119" s="105"/>
      <c r="J119" s="105"/>
      <c r="K119" s="105"/>
      <c r="L119" s="105"/>
      <c r="M119" s="105"/>
      <c r="N119" s="105"/>
      <c r="O119" s="105"/>
      <c r="P119" s="105"/>
      <c r="Q119" s="105"/>
      <c r="R119" s="105"/>
      <c r="S119" s="105"/>
      <c r="T119" s="105"/>
      <c r="U119" s="105"/>
      <c r="V119" s="105"/>
      <c r="W119" s="105"/>
      <c r="X119" s="105"/>
      <c r="Y119" s="105"/>
      <c r="Z119" s="105"/>
      <c r="AA119" s="105"/>
      <c r="AB119" s="105"/>
      <c r="AC119" s="105"/>
      <c r="AD119" s="105"/>
      <c r="AE119" s="105"/>
      <c r="AF119" s="105"/>
      <c r="AG119" s="105"/>
      <c r="AH119" s="105"/>
      <c r="AI119" s="105"/>
      <c r="AJ119" s="105"/>
      <c r="AK119" s="105"/>
      <c r="AL119" s="105"/>
      <c r="AM119" s="105"/>
    </row>
    <row r="120" spans="2:39" ht="15" x14ac:dyDescent="0.2">
      <c r="B120" s="105"/>
      <c r="C120" s="105"/>
      <c r="D120" s="105"/>
      <c r="E120" s="105"/>
      <c r="F120" s="105"/>
      <c r="G120" s="105"/>
      <c r="H120" s="105"/>
      <c r="I120" s="105"/>
      <c r="J120" s="105"/>
      <c r="K120" s="105"/>
      <c r="L120" s="105"/>
      <c r="M120" s="105"/>
      <c r="N120" s="105"/>
      <c r="O120" s="105"/>
      <c r="P120" s="105"/>
      <c r="Q120" s="105"/>
      <c r="R120" s="105"/>
      <c r="S120" s="105"/>
      <c r="T120" s="105"/>
      <c r="U120" s="105"/>
      <c r="V120" s="105"/>
      <c r="W120" s="105"/>
      <c r="X120" s="105"/>
      <c r="Y120" s="105"/>
      <c r="Z120" s="105"/>
      <c r="AA120" s="105"/>
      <c r="AB120" s="105"/>
      <c r="AC120" s="105"/>
      <c r="AD120" s="105"/>
      <c r="AE120" s="105"/>
      <c r="AF120" s="105"/>
      <c r="AG120" s="105"/>
      <c r="AH120" s="105"/>
      <c r="AI120" s="105"/>
      <c r="AJ120" s="105"/>
      <c r="AK120" s="105"/>
      <c r="AL120" s="105"/>
      <c r="AM120" s="105"/>
    </row>
    <row r="121" spans="2:39" ht="15" x14ac:dyDescent="0.2">
      <c r="B121" s="105"/>
      <c r="C121" s="105"/>
      <c r="D121" s="105"/>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05"/>
      <c r="AA121" s="105"/>
      <c r="AB121" s="105"/>
      <c r="AC121" s="105"/>
      <c r="AD121" s="105"/>
      <c r="AE121" s="105"/>
      <c r="AF121" s="105"/>
      <c r="AG121" s="105"/>
      <c r="AH121" s="105"/>
      <c r="AI121" s="105"/>
      <c r="AJ121" s="105"/>
      <c r="AK121" s="105"/>
      <c r="AL121" s="105"/>
      <c r="AM121" s="105"/>
    </row>
    <row r="122" spans="2:39" ht="15" x14ac:dyDescent="0.2">
      <c r="B122" s="105"/>
      <c r="C122" s="105"/>
      <c r="D122" s="105"/>
      <c r="E122" s="105"/>
      <c r="F122" s="105"/>
      <c r="G122" s="105"/>
      <c r="H122" s="105"/>
      <c r="I122" s="105"/>
      <c r="J122" s="105"/>
      <c r="K122" s="105"/>
      <c r="L122" s="105"/>
      <c r="M122" s="105"/>
      <c r="N122" s="105"/>
      <c r="O122" s="105"/>
      <c r="P122" s="105"/>
      <c r="Q122" s="105"/>
      <c r="R122" s="105"/>
      <c r="S122" s="105"/>
      <c r="T122" s="105"/>
      <c r="U122" s="105"/>
      <c r="V122" s="105"/>
      <c r="W122" s="105"/>
      <c r="X122" s="105"/>
      <c r="Y122" s="105"/>
      <c r="Z122" s="105"/>
      <c r="AA122" s="105"/>
      <c r="AB122" s="105"/>
      <c r="AC122" s="105"/>
      <c r="AD122" s="105"/>
      <c r="AE122" s="105"/>
      <c r="AF122" s="105"/>
      <c r="AG122" s="105"/>
      <c r="AH122" s="105"/>
      <c r="AI122" s="105"/>
      <c r="AJ122" s="105"/>
      <c r="AK122" s="105"/>
      <c r="AL122" s="105"/>
      <c r="AM122" s="105"/>
    </row>
    <row r="123" spans="2:39" ht="15" x14ac:dyDescent="0.2">
      <c r="B123" s="105"/>
      <c r="C123" s="105"/>
      <c r="D123" s="105"/>
      <c r="E123" s="105"/>
      <c r="F123" s="105"/>
      <c r="G123" s="105"/>
      <c r="H123" s="105"/>
      <c r="I123" s="105"/>
      <c r="J123" s="105"/>
      <c r="K123" s="105"/>
      <c r="L123" s="105"/>
      <c r="M123" s="105"/>
      <c r="N123" s="105"/>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5"/>
    </row>
    <row r="124" spans="2:39" ht="15" x14ac:dyDescent="0.2">
      <c r="B124" s="105"/>
      <c r="C124" s="105"/>
      <c r="D124" s="105"/>
      <c r="E124" s="105"/>
      <c r="F124" s="105"/>
      <c r="G124" s="105"/>
      <c r="H124" s="105"/>
      <c r="I124" s="105"/>
      <c r="J124" s="105"/>
      <c r="K124" s="105"/>
      <c r="L124" s="105"/>
      <c r="M124" s="105"/>
      <c r="N124" s="105"/>
      <c r="O124" s="105"/>
      <c r="P124" s="105"/>
      <c r="Q124" s="105"/>
      <c r="R124" s="105"/>
      <c r="S124" s="105"/>
      <c r="T124" s="105"/>
      <c r="U124" s="105"/>
      <c r="V124" s="105"/>
      <c r="W124" s="105"/>
      <c r="X124" s="105"/>
      <c r="Y124" s="105"/>
      <c r="Z124" s="105"/>
      <c r="AA124" s="105"/>
      <c r="AB124" s="105"/>
      <c r="AC124" s="105"/>
      <c r="AD124" s="105"/>
      <c r="AE124" s="105"/>
      <c r="AF124" s="105"/>
      <c r="AG124" s="105"/>
      <c r="AH124" s="105"/>
      <c r="AI124" s="105"/>
      <c r="AJ124" s="105"/>
      <c r="AK124" s="105"/>
      <c r="AL124" s="105"/>
      <c r="AM124" s="105"/>
    </row>
    <row r="125" spans="2:39" ht="15" x14ac:dyDescent="0.2">
      <c r="B125" s="105"/>
      <c r="C125" s="105"/>
      <c r="D125" s="105"/>
      <c r="E125" s="105"/>
      <c r="F125" s="105"/>
      <c r="G125" s="105"/>
      <c r="H125" s="105"/>
      <c r="I125" s="105"/>
      <c r="J125" s="105"/>
      <c r="K125" s="105"/>
      <c r="L125" s="105"/>
      <c r="M125" s="105"/>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c r="AK125" s="105"/>
      <c r="AL125" s="105"/>
      <c r="AM125" s="105"/>
    </row>
    <row r="126" spans="2:39" ht="15" x14ac:dyDescent="0.2">
      <c r="B126" s="105"/>
      <c r="C126" s="105"/>
      <c r="D126" s="105"/>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c r="AK126" s="105"/>
      <c r="AL126" s="105"/>
      <c r="AM126" s="105"/>
    </row>
    <row r="127" spans="2:39" ht="15" x14ac:dyDescent="0.2">
      <c r="B127" s="105"/>
      <c r="C127" s="105"/>
      <c r="D127" s="105"/>
      <c r="E127" s="105"/>
      <c r="F127" s="105"/>
      <c r="G127" s="105"/>
      <c r="H127" s="105"/>
      <c r="I127" s="105"/>
      <c r="J127" s="105"/>
      <c r="K127" s="105"/>
      <c r="L127" s="105"/>
      <c r="M127" s="105"/>
      <c r="N127" s="105"/>
      <c r="O127" s="105"/>
      <c r="P127" s="105"/>
      <c r="Q127" s="105"/>
      <c r="R127" s="105"/>
      <c r="S127" s="105"/>
      <c r="T127" s="105"/>
      <c r="U127" s="105"/>
      <c r="V127" s="105"/>
      <c r="W127" s="105"/>
      <c r="X127" s="105"/>
      <c r="Y127" s="105"/>
      <c r="Z127" s="105"/>
      <c r="AA127" s="105"/>
      <c r="AB127" s="105"/>
      <c r="AC127" s="105"/>
      <c r="AD127" s="105"/>
      <c r="AE127" s="105"/>
      <c r="AF127" s="105"/>
      <c r="AG127" s="105"/>
      <c r="AH127" s="105"/>
      <c r="AI127" s="105"/>
      <c r="AJ127" s="105"/>
      <c r="AK127" s="105"/>
      <c r="AL127" s="105"/>
      <c r="AM127" s="105"/>
    </row>
    <row r="128" spans="2:39" ht="15" x14ac:dyDescent="0.2">
      <c r="B128" s="105"/>
      <c r="C128" s="105"/>
      <c r="D128" s="105"/>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5"/>
      <c r="AA128" s="105"/>
      <c r="AB128" s="105"/>
      <c r="AC128" s="105"/>
      <c r="AD128" s="105"/>
      <c r="AE128" s="105"/>
      <c r="AF128" s="105"/>
      <c r="AG128" s="105"/>
      <c r="AH128" s="105"/>
      <c r="AI128" s="105"/>
      <c r="AJ128" s="105"/>
      <c r="AK128" s="105"/>
      <c r="AL128" s="105"/>
      <c r="AM128" s="105"/>
    </row>
    <row r="129" spans="2:39" ht="15" x14ac:dyDescent="0.2">
      <c r="B129" s="105"/>
      <c r="C129" s="105"/>
      <c r="D129" s="105"/>
      <c r="E129" s="105"/>
      <c r="F129" s="105"/>
      <c r="G129" s="105"/>
      <c r="H129" s="105"/>
      <c r="I129" s="105"/>
      <c r="J129" s="105"/>
      <c r="K129" s="105"/>
      <c r="L129" s="105"/>
      <c r="M129" s="105"/>
      <c r="N129" s="105"/>
      <c r="O129" s="105"/>
      <c r="P129" s="105"/>
      <c r="Q129" s="105"/>
      <c r="R129" s="105"/>
      <c r="S129" s="105"/>
      <c r="T129" s="105"/>
      <c r="U129" s="105"/>
      <c r="V129" s="105"/>
      <c r="W129" s="105"/>
      <c r="X129" s="105"/>
      <c r="Y129" s="105"/>
      <c r="Z129" s="105"/>
      <c r="AA129" s="105"/>
      <c r="AB129" s="105"/>
      <c r="AC129" s="105"/>
      <c r="AD129" s="105"/>
      <c r="AE129" s="105"/>
      <c r="AF129" s="105"/>
      <c r="AG129" s="105"/>
      <c r="AH129" s="105"/>
      <c r="AI129" s="105"/>
      <c r="AJ129" s="105"/>
      <c r="AK129" s="105"/>
      <c r="AL129" s="105"/>
      <c r="AM129" s="105"/>
    </row>
    <row r="130" spans="2:39" ht="15" x14ac:dyDescent="0.2">
      <c r="B130" s="105"/>
      <c r="C130" s="105"/>
      <c r="D130" s="105"/>
      <c r="E130" s="105"/>
      <c r="F130" s="105"/>
      <c r="G130" s="105"/>
      <c r="H130" s="105"/>
      <c r="I130" s="105"/>
      <c r="J130" s="105"/>
      <c r="K130" s="105"/>
      <c r="L130" s="105"/>
      <c r="M130" s="105"/>
      <c r="N130" s="105"/>
      <c r="O130" s="105"/>
      <c r="P130" s="105"/>
      <c r="Q130" s="105"/>
      <c r="R130" s="105"/>
      <c r="S130" s="105"/>
      <c r="T130" s="105"/>
      <c r="U130" s="105"/>
      <c r="V130" s="105"/>
      <c r="W130" s="105"/>
      <c r="X130" s="105"/>
      <c r="Y130" s="105"/>
      <c r="Z130" s="105"/>
      <c r="AA130" s="105"/>
      <c r="AB130" s="105"/>
      <c r="AC130" s="105"/>
      <c r="AD130" s="105"/>
      <c r="AE130" s="105"/>
      <c r="AF130" s="105"/>
      <c r="AG130" s="105"/>
      <c r="AH130" s="105"/>
      <c r="AI130" s="105"/>
      <c r="AJ130" s="105"/>
      <c r="AK130" s="105"/>
      <c r="AL130" s="105"/>
      <c r="AM130" s="105"/>
    </row>
    <row r="131" spans="2:39" ht="15" x14ac:dyDescent="0.2">
      <c r="B131" s="105"/>
      <c r="C131" s="105"/>
      <c r="D131" s="105"/>
      <c r="E131" s="105"/>
      <c r="F131" s="105"/>
      <c r="G131" s="105"/>
      <c r="H131" s="105"/>
      <c r="I131" s="105"/>
      <c r="J131" s="105"/>
      <c r="K131" s="105"/>
      <c r="L131" s="105"/>
      <c r="M131" s="105"/>
      <c r="N131" s="105"/>
      <c r="O131" s="105"/>
      <c r="P131" s="105"/>
      <c r="Q131" s="105"/>
      <c r="R131" s="105"/>
      <c r="S131" s="105"/>
      <c r="T131" s="105"/>
      <c r="U131" s="105"/>
      <c r="V131" s="105"/>
      <c r="W131" s="105"/>
      <c r="X131" s="105"/>
      <c r="Y131" s="105"/>
      <c r="Z131" s="105"/>
      <c r="AA131" s="105"/>
      <c r="AB131" s="105"/>
      <c r="AC131" s="105"/>
      <c r="AD131" s="105"/>
      <c r="AE131" s="105"/>
      <c r="AF131" s="105"/>
      <c r="AG131" s="105"/>
      <c r="AH131" s="105"/>
      <c r="AI131" s="105"/>
      <c r="AJ131" s="105"/>
      <c r="AK131" s="105"/>
      <c r="AL131" s="105"/>
      <c r="AM131" s="105"/>
    </row>
    <row r="132" spans="2:39" ht="15" x14ac:dyDescent="0.2">
      <c r="B132" s="105"/>
      <c r="C132" s="105"/>
      <c r="D132" s="105"/>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5"/>
      <c r="AA132" s="105"/>
      <c r="AB132" s="105"/>
      <c r="AC132" s="105"/>
      <c r="AD132" s="105"/>
      <c r="AE132" s="105"/>
      <c r="AF132" s="105"/>
      <c r="AG132" s="105"/>
      <c r="AH132" s="105"/>
      <c r="AI132" s="105"/>
      <c r="AJ132" s="105"/>
      <c r="AK132" s="105"/>
      <c r="AL132" s="105"/>
      <c r="AM132" s="105"/>
    </row>
    <row r="133" spans="2:39" ht="15" x14ac:dyDescent="0.2">
      <c r="B133" s="105"/>
      <c r="C133" s="105"/>
      <c r="D133" s="105"/>
      <c r="E133" s="105"/>
      <c r="F133" s="105"/>
      <c r="G133" s="105"/>
      <c r="H133" s="105"/>
      <c r="I133" s="105"/>
      <c r="J133" s="105"/>
      <c r="K133" s="105"/>
      <c r="L133" s="105"/>
      <c r="M133" s="105"/>
      <c r="N133" s="105"/>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c r="AK133" s="105"/>
      <c r="AL133" s="105"/>
      <c r="AM133" s="105"/>
    </row>
    <row r="134" spans="2:39" ht="15" x14ac:dyDescent="0.2">
      <c r="B134" s="105"/>
      <c r="C134" s="105"/>
      <c r="D134" s="105"/>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row>
    <row r="135" spans="2:39" ht="15" x14ac:dyDescent="0.2">
      <c r="B135" s="105"/>
      <c r="C135" s="105"/>
      <c r="D135" s="105"/>
      <c r="E135" s="105"/>
      <c r="F135" s="105"/>
      <c r="G135" s="105"/>
      <c r="H135" s="105"/>
      <c r="I135" s="105"/>
      <c r="J135" s="105"/>
      <c r="K135" s="105"/>
      <c r="L135" s="105"/>
      <c r="M135" s="105"/>
      <c r="N135" s="105"/>
      <c r="O135" s="105"/>
      <c r="P135" s="105"/>
      <c r="Q135" s="105"/>
      <c r="R135" s="105"/>
      <c r="S135" s="105"/>
      <c r="T135" s="105"/>
      <c r="U135" s="105"/>
      <c r="V135" s="105"/>
      <c r="W135" s="105"/>
      <c r="X135" s="105"/>
      <c r="Y135" s="105"/>
      <c r="Z135" s="105"/>
      <c r="AA135" s="105"/>
      <c r="AB135" s="105"/>
      <c r="AC135" s="105"/>
      <c r="AD135" s="105"/>
      <c r="AE135" s="105"/>
      <c r="AF135" s="105"/>
      <c r="AG135" s="105"/>
      <c r="AH135" s="105"/>
      <c r="AI135" s="105"/>
      <c r="AJ135" s="105"/>
      <c r="AK135" s="105"/>
      <c r="AL135" s="105"/>
      <c r="AM135" s="105"/>
    </row>
    <row r="136" spans="2:39" ht="15" x14ac:dyDescent="0.2">
      <c r="B136" s="105"/>
      <c r="C136" s="105"/>
      <c r="D136" s="105"/>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row>
    <row r="137" spans="2:39" ht="15" x14ac:dyDescent="0.2">
      <c r="B137" s="105"/>
      <c r="C137" s="105"/>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c r="AK137" s="105"/>
      <c r="AL137" s="105"/>
      <c r="AM137" s="105"/>
    </row>
    <row r="138" spans="2:39" ht="15" x14ac:dyDescent="0.2">
      <c r="B138" s="105"/>
      <c r="C138" s="105"/>
      <c r="D138" s="105"/>
      <c r="E138" s="105"/>
      <c r="F138" s="105"/>
      <c r="G138" s="105"/>
      <c r="H138" s="105"/>
      <c r="I138" s="105"/>
      <c r="J138" s="105"/>
      <c r="K138" s="105"/>
      <c r="L138" s="105"/>
      <c r="M138" s="105"/>
      <c r="N138" s="105"/>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5"/>
      <c r="AK138" s="105"/>
      <c r="AL138" s="105"/>
      <c r="AM138" s="105"/>
    </row>
    <row r="139" spans="2:39" ht="15" x14ac:dyDescent="0.2">
      <c r="B139" s="105"/>
      <c r="C139" s="105"/>
      <c r="D139" s="105"/>
      <c r="E139" s="105"/>
      <c r="F139" s="105"/>
      <c r="G139" s="105"/>
      <c r="H139" s="105"/>
      <c r="I139" s="105"/>
      <c r="J139" s="105"/>
      <c r="K139" s="105"/>
      <c r="L139" s="105"/>
      <c r="M139" s="105"/>
      <c r="N139" s="105"/>
      <c r="O139" s="105"/>
      <c r="P139" s="105"/>
      <c r="Q139" s="105"/>
      <c r="R139" s="105"/>
      <c r="S139" s="105"/>
      <c r="T139" s="105"/>
      <c r="U139" s="105"/>
      <c r="V139" s="105"/>
      <c r="W139" s="105"/>
      <c r="X139" s="105"/>
      <c r="Y139" s="105"/>
      <c r="Z139" s="105"/>
      <c r="AA139" s="105"/>
      <c r="AB139" s="105"/>
      <c r="AC139" s="105"/>
      <c r="AD139" s="105"/>
      <c r="AE139" s="105"/>
      <c r="AF139" s="105"/>
      <c r="AG139" s="105"/>
      <c r="AH139" s="105"/>
      <c r="AI139" s="105"/>
      <c r="AJ139" s="105"/>
      <c r="AK139" s="105"/>
      <c r="AL139" s="105"/>
      <c r="AM139" s="105"/>
    </row>
    <row r="140" spans="2:39" ht="15" x14ac:dyDescent="0.2">
      <c r="B140" s="105"/>
      <c r="C140" s="105"/>
      <c r="D140" s="105"/>
      <c r="E140" s="105"/>
      <c r="F140" s="105"/>
      <c r="G140" s="105"/>
      <c r="H140" s="105"/>
      <c r="I140" s="105"/>
      <c r="J140" s="105"/>
      <c r="K140" s="105"/>
      <c r="L140" s="105"/>
      <c r="M140" s="105"/>
      <c r="N140" s="105"/>
      <c r="O140" s="105"/>
      <c r="P140" s="105"/>
      <c r="Q140" s="105"/>
      <c r="R140" s="105"/>
      <c r="S140" s="105"/>
      <c r="T140" s="105"/>
      <c r="U140" s="105"/>
      <c r="V140" s="105"/>
      <c r="W140" s="105"/>
      <c r="X140" s="105"/>
      <c r="Y140" s="105"/>
      <c r="Z140" s="105"/>
      <c r="AA140" s="105"/>
      <c r="AB140" s="105"/>
      <c r="AC140" s="105"/>
      <c r="AD140" s="105"/>
      <c r="AE140" s="105"/>
      <c r="AF140" s="105"/>
      <c r="AG140" s="105"/>
      <c r="AH140" s="105"/>
      <c r="AI140" s="105"/>
      <c r="AJ140" s="105"/>
      <c r="AK140" s="105"/>
      <c r="AL140" s="105"/>
      <c r="AM140" s="105"/>
    </row>
    <row r="141" spans="2:39" ht="15" x14ac:dyDescent="0.2">
      <c r="B141" s="105"/>
      <c r="C141" s="105"/>
      <c r="D141" s="105"/>
      <c r="E141" s="105"/>
      <c r="F141" s="105"/>
      <c r="G141" s="105"/>
      <c r="H141" s="105"/>
      <c r="I141" s="105"/>
      <c r="J141" s="105"/>
      <c r="K141" s="105"/>
      <c r="L141" s="105"/>
      <c r="M141" s="105"/>
      <c r="N141" s="105"/>
      <c r="O141" s="105"/>
      <c r="P141" s="105"/>
      <c r="Q141" s="105"/>
      <c r="R141" s="105"/>
      <c r="S141" s="105"/>
      <c r="T141" s="105"/>
      <c r="U141" s="105"/>
      <c r="V141" s="105"/>
      <c r="W141" s="105"/>
      <c r="X141" s="105"/>
      <c r="Y141" s="105"/>
      <c r="Z141" s="105"/>
      <c r="AA141" s="105"/>
      <c r="AB141" s="105"/>
      <c r="AC141" s="105"/>
      <c r="AD141" s="105"/>
      <c r="AE141" s="105"/>
      <c r="AF141" s="105"/>
      <c r="AG141" s="105"/>
      <c r="AH141" s="105"/>
      <c r="AI141" s="105"/>
      <c r="AJ141" s="105"/>
      <c r="AK141" s="105"/>
      <c r="AL141" s="105"/>
      <c r="AM141" s="105"/>
    </row>
    <row r="142" spans="2:39" ht="15" x14ac:dyDescent="0.2">
      <c r="B142" s="105"/>
      <c r="C142" s="105"/>
      <c r="D142" s="105"/>
      <c r="E142" s="105"/>
      <c r="F142" s="105"/>
      <c r="G142" s="105"/>
      <c r="H142" s="105"/>
      <c r="I142" s="105"/>
      <c r="J142" s="105"/>
      <c r="K142" s="105"/>
      <c r="L142" s="105"/>
      <c r="M142" s="105"/>
      <c r="N142" s="105"/>
      <c r="O142" s="105"/>
      <c r="P142" s="105"/>
      <c r="Q142" s="105"/>
      <c r="R142" s="105"/>
      <c r="S142" s="105"/>
      <c r="T142" s="105"/>
      <c r="U142" s="105"/>
      <c r="V142" s="105"/>
      <c r="W142" s="105"/>
      <c r="X142" s="105"/>
      <c r="Y142" s="105"/>
      <c r="Z142" s="105"/>
      <c r="AA142" s="105"/>
      <c r="AB142" s="105"/>
      <c r="AC142" s="105"/>
      <c r="AD142" s="105"/>
      <c r="AE142" s="105"/>
      <c r="AF142" s="105"/>
      <c r="AG142" s="105"/>
      <c r="AH142" s="105"/>
      <c r="AI142" s="105"/>
      <c r="AJ142" s="105"/>
      <c r="AK142" s="105"/>
      <c r="AL142" s="105"/>
      <c r="AM142" s="105"/>
    </row>
    <row r="143" spans="2:39" ht="15" x14ac:dyDescent="0.2">
      <c r="B143" s="105"/>
      <c r="C143" s="105"/>
      <c r="D143" s="105"/>
      <c r="E143" s="105"/>
      <c r="F143" s="105"/>
      <c r="G143" s="105"/>
      <c r="H143" s="105"/>
      <c r="I143" s="105"/>
      <c r="J143" s="105"/>
      <c r="K143" s="105"/>
      <c r="L143" s="105"/>
      <c r="M143" s="105"/>
      <c r="N143" s="105"/>
      <c r="O143" s="105"/>
      <c r="P143" s="105"/>
      <c r="Q143" s="105"/>
      <c r="R143" s="105"/>
      <c r="S143" s="105"/>
      <c r="T143" s="105"/>
      <c r="U143" s="105"/>
      <c r="V143" s="105"/>
      <c r="W143" s="105"/>
      <c r="X143" s="105"/>
      <c r="Y143" s="105"/>
      <c r="Z143" s="105"/>
      <c r="AA143" s="105"/>
      <c r="AB143" s="105"/>
      <c r="AC143" s="105"/>
      <c r="AD143" s="105"/>
      <c r="AE143" s="105"/>
      <c r="AF143" s="105"/>
      <c r="AG143" s="105"/>
      <c r="AH143" s="105"/>
      <c r="AI143" s="105"/>
      <c r="AJ143" s="105"/>
      <c r="AK143" s="105"/>
      <c r="AL143" s="105"/>
      <c r="AM143" s="105"/>
    </row>
    <row r="144" spans="2:39" ht="15" x14ac:dyDescent="0.2">
      <c r="B144" s="105"/>
      <c r="C144" s="105"/>
      <c r="D144" s="105"/>
      <c r="E144" s="105"/>
      <c r="F144" s="105"/>
      <c r="G144" s="105"/>
      <c r="H144" s="105"/>
      <c r="I144" s="105"/>
      <c r="J144" s="105"/>
      <c r="K144" s="105"/>
      <c r="L144" s="105"/>
      <c r="M144" s="105"/>
      <c r="N144" s="105"/>
      <c r="O144" s="105"/>
      <c r="P144" s="105"/>
      <c r="Q144" s="105"/>
      <c r="R144" s="105"/>
      <c r="S144" s="105"/>
      <c r="T144" s="105"/>
      <c r="U144" s="105"/>
      <c r="V144" s="105"/>
      <c r="W144" s="105"/>
      <c r="X144" s="105"/>
      <c r="Y144" s="105"/>
      <c r="Z144" s="105"/>
      <c r="AA144" s="105"/>
      <c r="AB144" s="105"/>
      <c r="AC144" s="105"/>
      <c r="AD144" s="105"/>
      <c r="AE144" s="105"/>
      <c r="AF144" s="105"/>
      <c r="AG144" s="105"/>
      <c r="AH144" s="105"/>
      <c r="AI144" s="105"/>
      <c r="AJ144" s="105"/>
      <c r="AK144" s="105"/>
      <c r="AL144" s="105"/>
      <c r="AM144" s="105"/>
    </row>
    <row r="145" spans="2:39" ht="15" x14ac:dyDescent="0.2">
      <c r="B145" s="105"/>
      <c r="C145" s="105"/>
      <c r="D145" s="105"/>
      <c r="E145" s="105"/>
      <c r="F145" s="105"/>
      <c r="G145" s="105"/>
      <c r="H145" s="105"/>
      <c r="I145" s="105"/>
      <c r="J145" s="105"/>
      <c r="K145" s="105"/>
      <c r="L145" s="105"/>
      <c r="M145" s="105"/>
      <c r="N145" s="105"/>
      <c r="O145" s="105"/>
      <c r="P145" s="105"/>
      <c r="Q145" s="105"/>
      <c r="R145" s="105"/>
      <c r="S145" s="105"/>
      <c r="T145" s="105"/>
      <c r="U145" s="105"/>
      <c r="V145" s="105"/>
      <c r="W145" s="105"/>
      <c r="X145" s="105"/>
      <c r="Y145" s="105"/>
      <c r="Z145" s="105"/>
      <c r="AA145" s="105"/>
      <c r="AB145" s="105"/>
      <c r="AC145" s="105"/>
      <c r="AD145" s="105"/>
      <c r="AE145" s="105"/>
      <c r="AF145" s="105"/>
      <c r="AG145" s="105"/>
      <c r="AH145" s="105"/>
      <c r="AI145" s="105"/>
      <c r="AJ145" s="105"/>
      <c r="AK145" s="105"/>
      <c r="AL145" s="105"/>
      <c r="AM145" s="105"/>
    </row>
    <row r="146" spans="2:39" ht="15" x14ac:dyDescent="0.2">
      <c r="B146" s="105"/>
      <c r="C146" s="105"/>
      <c r="D146" s="105"/>
      <c r="E146" s="105"/>
      <c r="F146" s="105"/>
      <c r="G146" s="105"/>
      <c r="H146" s="105"/>
      <c r="I146" s="105"/>
      <c r="J146" s="105"/>
      <c r="K146" s="105"/>
      <c r="L146" s="105"/>
      <c r="M146" s="105"/>
      <c r="N146" s="105"/>
      <c r="O146" s="105"/>
      <c r="P146" s="105"/>
      <c r="Q146" s="105"/>
      <c r="R146" s="105"/>
      <c r="S146" s="105"/>
      <c r="T146" s="105"/>
      <c r="U146" s="105"/>
      <c r="V146" s="105"/>
      <c r="W146" s="105"/>
      <c r="X146" s="105"/>
      <c r="Y146" s="105"/>
      <c r="Z146" s="105"/>
      <c r="AA146" s="105"/>
      <c r="AB146" s="105"/>
      <c r="AC146" s="105"/>
      <c r="AD146" s="105"/>
      <c r="AE146" s="105"/>
      <c r="AF146" s="105"/>
      <c r="AG146" s="105"/>
      <c r="AH146" s="105"/>
      <c r="AI146" s="105"/>
      <c r="AJ146" s="105"/>
      <c r="AK146" s="105"/>
      <c r="AL146" s="105"/>
      <c r="AM146" s="105"/>
    </row>
    <row r="147" spans="2:39" ht="15" x14ac:dyDescent="0.2">
      <c r="B147" s="105"/>
      <c r="C147" s="105"/>
      <c r="D147" s="105"/>
      <c r="E147" s="105"/>
      <c r="F147" s="105"/>
      <c r="G147" s="105"/>
      <c r="H147" s="105"/>
      <c r="I147" s="105"/>
      <c r="J147" s="105"/>
      <c r="K147" s="105"/>
      <c r="L147" s="105"/>
      <c r="M147" s="105"/>
      <c r="N147" s="105"/>
      <c r="O147" s="105"/>
      <c r="P147" s="105"/>
      <c r="Q147" s="105"/>
      <c r="R147" s="105"/>
      <c r="S147" s="105"/>
      <c r="T147" s="105"/>
      <c r="U147" s="105"/>
      <c r="V147" s="105"/>
      <c r="W147" s="105"/>
      <c r="X147" s="105"/>
      <c r="Y147" s="105"/>
      <c r="Z147" s="105"/>
      <c r="AA147" s="105"/>
      <c r="AB147" s="105"/>
      <c r="AC147" s="105"/>
      <c r="AD147" s="105"/>
      <c r="AE147" s="105"/>
      <c r="AF147" s="105"/>
      <c r="AG147" s="105"/>
      <c r="AH147" s="105"/>
      <c r="AI147" s="105"/>
      <c r="AJ147" s="105"/>
      <c r="AK147" s="105"/>
      <c r="AL147" s="105"/>
      <c r="AM147" s="105"/>
    </row>
    <row r="148" spans="2:39" ht="15" x14ac:dyDescent="0.2">
      <c r="B148" s="105"/>
      <c r="C148" s="105"/>
      <c r="D148" s="105"/>
      <c r="E148" s="105"/>
      <c r="F148" s="105"/>
      <c r="G148" s="105"/>
      <c r="H148" s="105"/>
      <c r="I148" s="105"/>
      <c r="J148" s="105"/>
      <c r="K148" s="105"/>
      <c r="L148" s="105"/>
      <c r="M148" s="105"/>
      <c r="N148" s="105"/>
      <c r="O148" s="105"/>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c r="AK148" s="105"/>
      <c r="AL148" s="105"/>
      <c r="AM148" s="105"/>
    </row>
    <row r="149" spans="2:39" ht="15" x14ac:dyDescent="0.2">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c r="AA149" s="105"/>
      <c r="AB149" s="105"/>
      <c r="AC149" s="105"/>
      <c r="AD149" s="105"/>
      <c r="AE149" s="105"/>
      <c r="AF149" s="105"/>
      <c r="AG149" s="105"/>
      <c r="AH149" s="105"/>
      <c r="AI149" s="105"/>
      <c r="AJ149" s="105"/>
      <c r="AK149" s="105"/>
      <c r="AL149" s="105"/>
      <c r="AM149" s="105"/>
    </row>
    <row r="150" spans="2:39" ht="15" x14ac:dyDescent="0.2">
      <c r="B150" s="105"/>
      <c r="C150" s="105"/>
      <c r="D150" s="105"/>
      <c r="E150" s="105"/>
      <c r="F150" s="105"/>
      <c r="G150" s="105"/>
      <c r="H150" s="105"/>
      <c r="I150" s="105"/>
      <c r="J150" s="105"/>
      <c r="K150" s="105"/>
      <c r="L150" s="105"/>
      <c r="M150" s="105"/>
      <c r="N150" s="105"/>
      <c r="O150" s="105"/>
      <c r="P150" s="105"/>
      <c r="Q150" s="105"/>
      <c r="R150" s="105"/>
      <c r="S150" s="105"/>
      <c r="T150" s="105"/>
      <c r="U150" s="105"/>
      <c r="V150" s="105"/>
      <c r="W150" s="105"/>
      <c r="X150" s="105"/>
      <c r="Y150" s="105"/>
      <c r="Z150" s="105"/>
      <c r="AA150" s="105"/>
      <c r="AB150" s="105"/>
      <c r="AC150" s="105"/>
      <c r="AD150" s="105"/>
      <c r="AE150" s="105"/>
      <c r="AF150" s="105"/>
      <c r="AG150" s="105"/>
      <c r="AH150" s="105"/>
      <c r="AI150" s="105"/>
      <c r="AJ150" s="105"/>
      <c r="AK150" s="105"/>
      <c r="AL150" s="105"/>
      <c r="AM150" s="105"/>
    </row>
    <row r="151" spans="2:39" ht="15" x14ac:dyDescent="0.2">
      <c r="B151" s="105"/>
      <c r="C151" s="105"/>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05"/>
      <c r="AA151" s="105"/>
      <c r="AB151" s="105"/>
      <c r="AC151" s="105"/>
      <c r="AD151" s="105"/>
      <c r="AE151" s="105"/>
      <c r="AF151" s="105"/>
      <c r="AG151" s="105"/>
      <c r="AH151" s="105"/>
      <c r="AI151" s="105"/>
      <c r="AJ151" s="105"/>
      <c r="AK151" s="105"/>
      <c r="AL151" s="105"/>
      <c r="AM151" s="105"/>
    </row>
    <row r="152" spans="2:39" ht="15" x14ac:dyDescent="0.2">
      <c r="B152" s="105"/>
      <c r="C152" s="105"/>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5"/>
      <c r="AM152" s="105"/>
    </row>
    <row r="153" spans="2:39" ht="15" x14ac:dyDescent="0.2">
      <c r="B153" s="105"/>
      <c r="C153" s="105"/>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105"/>
    </row>
    <row r="154" spans="2:39" ht="15" x14ac:dyDescent="0.2">
      <c r="B154" s="105"/>
      <c r="C154" s="105"/>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105"/>
    </row>
    <row r="155" spans="2:39" ht="15" x14ac:dyDescent="0.2">
      <c r="B155" s="105"/>
      <c r="C155" s="105"/>
      <c r="D155" s="105"/>
      <c r="E155" s="105"/>
      <c r="F155" s="105"/>
      <c r="G155" s="105"/>
      <c r="H155" s="105"/>
      <c r="I155" s="105"/>
      <c r="J155" s="105"/>
      <c r="K155" s="105"/>
      <c r="L155" s="105"/>
      <c r="M155" s="105"/>
      <c r="N155" s="105"/>
      <c r="O155" s="105"/>
      <c r="P155" s="105"/>
      <c r="Q155" s="105"/>
      <c r="R155" s="105"/>
      <c r="S155" s="105"/>
      <c r="T155" s="105"/>
      <c r="U155" s="105"/>
      <c r="V155" s="105"/>
      <c r="W155" s="105"/>
      <c r="X155" s="105"/>
      <c r="Y155" s="105"/>
      <c r="Z155" s="105"/>
      <c r="AA155" s="105"/>
      <c r="AB155" s="105"/>
      <c r="AC155" s="105"/>
      <c r="AD155" s="105"/>
      <c r="AE155" s="105"/>
      <c r="AF155" s="105"/>
      <c r="AG155" s="105"/>
      <c r="AH155" s="105"/>
      <c r="AI155" s="105"/>
      <c r="AJ155" s="105"/>
      <c r="AK155" s="105"/>
      <c r="AL155" s="105"/>
      <c r="AM155" s="105"/>
    </row>
    <row r="156" spans="2:39" ht="15" x14ac:dyDescent="0.2">
      <c r="B156" s="105"/>
      <c r="C156" s="105"/>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105"/>
    </row>
    <row r="157" spans="2:39" ht="15" x14ac:dyDescent="0.2">
      <c r="B157" s="105"/>
      <c r="C157" s="105"/>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5"/>
      <c r="Z157" s="105"/>
      <c r="AA157" s="105"/>
      <c r="AB157" s="105"/>
      <c r="AC157" s="105"/>
      <c r="AD157" s="105"/>
      <c r="AE157" s="105"/>
      <c r="AF157" s="105"/>
      <c r="AG157" s="105"/>
      <c r="AH157" s="105"/>
      <c r="AI157" s="105"/>
      <c r="AJ157" s="105"/>
      <c r="AK157" s="105"/>
      <c r="AL157" s="105"/>
      <c r="AM157" s="105"/>
    </row>
    <row r="158" spans="2:39" ht="15" x14ac:dyDescent="0.2">
      <c r="B158" s="105"/>
      <c r="C158" s="105"/>
      <c r="D158" s="105"/>
      <c r="E158" s="105"/>
      <c r="F158" s="105"/>
      <c r="G158" s="105"/>
      <c r="H158" s="105"/>
      <c r="I158" s="105"/>
      <c r="J158" s="105"/>
      <c r="K158" s="105"/>
      <c r="L158" s="105"/>
      <c r="M158" s="105"/>
      <c r="N158" s="105"/>
      <c r="O158" s="105"/>
      <c r="P158" s="105"/>
      <c r="Q158" s="105"/>
      <c r="R158" s="105"/>
      <c r="S158" s="105"/>
      <c r="T158" s="105"/>
      <c r="U158" s="105"/>
      <c r="V158" s="105"/>
      <c r="W158" s="105"/>
      <c r="X158" s="105"/>
      <c r="Y158" s="105"/>
      <c r="Z158" s="105"/>
      <c r="AA158" s="105"/>
      <c r="AB158" s="105"/>
      <c r="AC158" s="105"/>
      <c r="AD158" s="105"/>
      <c r="AE158" s="105"/>
      <c r="AF158" s="105"/>
      <c r="AG158" s="105"/>
      <c r="AH158" s="105"/>
      <c r="AI158" s="105"/>
      <c r="AJ158" s="105"/>
      <c r="AK158" s="105"/>
      <c r="AL158" s="105"/>
      <c r="AM158" s="105"/>
    </row>
    <row r="159" spans="2:39" ht="15" x14ac:dyDescent="0.2">
      <c r="B159" s="105"/>
      <c r="C159" s="105"/>
      <c r="D159" s="105"/>
      <c r="E159" s="105"/>
      <c r="F159" s="105"/>
      <c r="G159" s="105"/>
      <c r="H159" s="105"/>
      <c r="I159" s="105"/>
      <c r="J159" s="105"/>
      <c r="K159" s="105"/>
      <c r="L159" s="105"/>
      <c r="M159" s="105"/>
      <c r="N159" s="105"/>
      <c r="O159" s="105"/>
      <c r="P159" s="105"/>
      <c r="Q159" s="105"/>
      <c r="R159" s="105"/>
      <c r="S159" s="105"/>
      <c r="T159" s="105"/>
      <c r="U159" s="105"/>
      <c r="V159" s="105"/>
      <c r="W159" s="105"/>
      <c r="X159" s="105"/>
      <c r="Y159" s="105"/>
      <c r="Z159" s="105"/>
      <c r="AA159" s="105"/>
      <c r="AB159" s="105"/>
      <c r="AC159" s="105"/>
      <c r="AD159" s="105"/>
      <c r="AE159" s="105"/>
      <c r="AF159" s="105"/>
      <c r="AG159" s="105"/>
      <c r="AH159" s="105"/>
      <c r="AI159" s="105"/>
      <c r="AJ159" s="105"/>
      <c r="AK159" s="105"/>
      <c r="AL159" s="105"/>
      <c r="AM159" s="105"/>
    </row>
    <row r="160" spans="2:39" ht="15" x14ac:dyDescent="0.2">
      <c r="B160" s="105"/>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105"/>
    </row>
    <row r="161" spans="2:39" ht="15" x14ac:dyDescent="0.2">
      <c r="B161" s="105"/>
      <c r="C161" s="105"/>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05"/>
      <c r="AA161" s="105"/>
      <c r="AB161" s="105"/>
      <c r="AC161" s="105"/>
      <c r="AD161" s="105"/>
      <c r="AE161" s="105"/>
      <c r="AF161" s="105"/>
      <c r="AG161" s="105"/>
      <c r="AH161" s="105"/>
      <c r="AI161" s="105"/>
      <c r="AJ161" s="105"/>
      <c r="AK161" s="105"/>
      <c r="AL161" s="105"/>
      <c r="AM161" s="105"/>
    </row>
    <row r="162" spans="2:39" ht="15" x14ac:dyDescent="0.2">
      <c r="B162" s="105"/>
      <c r="C162" s="105"/>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c r="AB162" s="105"/>
      <c r="AC162" s="105"/>
      <c r="AD162" s="105"/>
      <c r="AE162" s="105"/>
      <c r="AF162" s="105"/>
      <c r="AG162" s="105"/>
      <c r="AH162" s="105"/>
      <c r="AI162" s="105"/>
      <c r="AJ162" s="105"/>
      <c r="AK162" s="105"/>
      <c r="AL162" s="105"/>
      <c r="AM162" s="105"/>
    </row>
    <row r="163" spans="2:39" ht="15" x14ac:dyDescent="0.2">
      <c r="B163" s="105"/>
      <c r="C163" s="105"/>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5"/>
      <c r="Z163" s="105"/>
      <c r="AA163" s="105"/>
      <c r="AB163" s="105"/>
      <c r="AC163" s="105"/>
      <c r="AD163" s="105"/>
      <c r="AE163" s="105"/>
      <c r="AF163" s="105"/>
      <c r="AG163" s="105"/>
      <c r="AH163" s="105"/>
      <c r="AI163" s="105"/>
      <c r="AJ163" s="105"/>
      <c r="AK163" s="105"/>
      <c r="AL163" s="105"/>
      <c r="AM163" s="105"/>
    </row>
    <row r="164" spans="2:39" ht="15" x14ac:dyDescent="0.2">
      <c r="B164" s="105"/>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c r="AA164" s="105"/>
      <c r="AB164" s="105"/>
      <c r="AC164" s="105"/>
      <c r="AD164" s="105"/>
      <c r="AE164" s="105"/>
      <c r="AF164" s="105"/>
      <c r="AG164" s="105"/>
      <c r="AH164" s="105"/>
      <c r="AI164" s="105"/>
      <c r="AJ164" s="105"/>
      <c r="AK164" s="105"/>
      <c r="AL164" s="105"/>
      <c r="AM164" s="105"/>
    </row>
    <row r="165" spans="2:39" ht="15" x14ac:dyDescent="0.2">
      <c r="B165" s="105"/>
      <c r="C165" s="105"/>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5"/>
      <c r="AA165" s="105"/>
      <c r="AB165" s="105"/>
      <c r="AC165" s="105"/>
      <c r="AD165" s="105"/>
      <c r="AE165" s="105"/>
      <c r="AF165" s="105"/>
      <c r="AG165" s="105"/>
      <c r="AH165" s="105"/>
      <c r="AI165" s="105"/>
      <c r="AJ165" s="105"/>
      <c r="AK165" s="105"/>
      <c r="AL165" s="105"/>
      <c r="AM165" s="105"/>
    </row>
    <row r="166" spans="2:39" ht="15" x14ac:dyDescent="0.2">
      <c r="B166" s="105"/>
      <c r="C166" s="105"/>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5"/>
      <c r="AA166" s="105"/>
      <c r="AB166" s="105"/>
      <c r="AC166" s="105"/>
      <c r="AD166" s="105"/>
      <c r="AE166" s="105"/>
      <c r="AF166" s="105"/>
      <c r="AG166" s="105"/>
      <c r="AH166" s="105"/>
      <c r="AI166" s="105"/>
      <c r="AJ166" s="105"/>
      <c r="AK166" s="105"/>
      <c r="AL166" s="105"/>
      <c r="AM166" s="105"/>
    </row>
    <row r="167" spans="2:39" ht="15" x14ac:dyDescent="0.2">
      <c r="B167" s="105"/>
      <c r="C167" s="105"/>
      <c r="D167" s="105"/>
      <c r="E167" s="105"/>
      <c r="F167" s="105"/>
      <c r="G167" s="105"/>
      <c r="H167" s="105"/>
      <c r="I167" s="105"/>
      <c r="J167" s="105"/>
      <c r="K167" s="105"/>
      <c r="L167" s="105"/>
      <c r="M167" s="105"/>
      <c r="N167" s="105"/>
      <c r="O167" s="105"/>
      <c r="P167" s="105"/>
      <c r="Q167" s="105"/>
      <c r="R167" s="105"/>
      <c r="S167" s="105"/>
      <c r="T167" s="105"/>
      <c r="U167" s="105"/>
      <c r="V167" s="105"/>
      <c r="W167" s="105"/>
      <c r="X167" s="105"/>
      <c r="Y167" s="105"/>
      <c r="Z167" s="105"/>
      <c r="AA167" s="105"/>
      <c r="AB167" s="105"/>
      <c r="AC167" s="105"/>
      <c r="AD167" s="105"/>
      <c r="AE167" s="105"/>
      <c r="AF167" s="105"/>
      <c r="AG167" s="105"/>
      <c r="AH167" s="105"/>
      <c r="AI167" s="105"/>
      <c r="AJ167" s="105"/>
      <c r="AK167" s="105"/>
      <c r="AL167" s="105"/>
      <c r="AM167" s="105"/>
    </row>
    <row r="168" spans="2:39" ht="15" x14ac:dyDescent="0.2">
      <c r="B168" s="105"/>
      <c r="C168" s="105"/>
      <c r="D168" s="105"/>
      <c r="E168" s="105"/>
      <c r="F168" s="105"/>
      <c r="G168" s="105"/>
      <c r="H168" s="105"/>
      <c r="I168" s="105"/>
      <c r="J168" s="105"/>
      <c r="K168" s="105"/>
      <c r="L168" s="105"/>
      <c r="M168" s="105"/>
      <c r="N168" s="105"/>
      <c r="O168" s="105"/>
      <c r="P168" s="105"/>
      <c r="Q168" s="105"/>
      <c r="R168" s="105"/>
      <c r="S168" s="105"/>
      <c r="T168" s="105"/>
      <c r="U168" s="105"/>
      <c r="V168" s="105"/>
      <c r="W168" s="105"/>
      <c r="X168" s="105"/>
      <c r="Y168" s="105"/>
      <c r="Z168" s="105"/>
      <c r="AA168" s="105"/>
      <c r="AB168" s="105"/>
      <c r="AC168" s="105"/>
      <c r="AD168" s="105"/>
      <c r="AE168" s="105"/>
      <c r="AF168" s="105"/>
      <c r="AG168" s="105"/>
      <c r="AH168" s="105"/>
      <c r="AI168" s="105"/>
      <c r="AJ168" s="105"/>
      <c r="AK168" s="105"/>
      <c r="AL168" s="105"/>
      <c r="AM168" s="105"/>
    </row>
    <row r="169" spans="2:39" ht="15" x14ac:dyDescent="0.2">
      <c r="B169" s="105"/>
      <c r="C169" s="105"/>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5"/>
      <c r="Z169" s="105"/>
      <c r="AA169" s="105"/>
      <c r="AB169" s="105"/>
      <c r="AC169" s="105"/>
      <c r="AD169" s="105"/>
      <c r="AE169" s="105"/>
      <c r="AF169" s="105"/>
      <c r="AG169" s="105"/>
      <c r="AH169" s="105"/>
      <c r="AI169" s="105"/>
      <c r="AJ169" s="105"/>
      <c r="AK169" s="105"/>
      <c r="AL169" s="105"/>
      <c r="AM169" s="105"/>
    </row>
    <row r="170" spans="2:39" ht="15" x14ac:dyDescent="0.2">
      <c r="B170" s="105"/>
      <c r="C170" s="105"/>
      <c r="D170" s="105"/>
      <c r="E170" s="105"/>
      <c r="F170" s="105"/>
      <c r="G170" s="105"/>
      <c r="H170" s="105"/>
      <c r="I170" s="105"/>
      <c r="J170" s="105"/>
      <c r="K170" s="105"/>
      <c r="L170" s="105"/>
      <c r="M170" s="105"/>
      <c r="N170" s="105"/>
      <c r="O170" s="105"/>
      <c r="P170" s="105"/>
      <c r="Q170" s="105"/>
      <c r="R170" s="105"/>
      <c r="S170" s="105"/>
      <c r="T170" s="105"/>
      <c r="U170" s="105"/>
      <c r="V170" s="105"/>
      <c r="W170" s="105"/>
      <c r="X170" s="105"/>
      <c r="Y170" s="105"/>
      <c r="Z170" s="105"/>
      <c r="AA170" s="105"/>
      <c r="AB170" s="105"/>
      <c r="AC170" s="105"/>
      <c r="AD170" s="105"/>
      <c r="AE170" s="105"/>
      <c r="AF170" s="105"/>
      <c r="AG170" s="105"/>
      <c r="AH170" s="105"/>
      <c r="AI170" s="105"/>
      <c r="AJ170" s="105"/>
      <c r="AK170" s="105"/>
      <c r="AL170" s="105"/>
      <c r="AM170" s="105"/>
    </row>
    <row r="171" spans="2:39" ht="15" x14ac:dyDescent="0.2">
      <c r="B171" s="105"/>
      <c r="C171" s="105"/>
      <c r="D171" s="105"/>
      <c r="E171" s="105"/>
      <c r="F171" s="105"/>
      <c r="G171" s="105"/>
      <c r="H171" s="105"/>
      <c r="I171" s="105"/>
      <c r="J171" s="105"/>
      <c r="K171" s="105"/>
      <c r="L171" s="105"/>
      <c r="M171" s="105"/>
      <c r="N171" s="105"/>
      <c r="O171" s="105"/>
      <c r="P171" s="105"/>
      <c r="Q171" s="105"/>
      <c r="R171" s="105"/>
      <c r="S171" s="105"/>
      <c r="T171" s="105"/>
      <c r="U171" s="105"/>
      <c r="V171" s="105"/>
      <c r="W171" s="105"/>
      <c r="X171" s="105"/>
      <c r="Y171" s="105"/>
      <c r="Z171" s="105"/>
      <c r="AA171" s="105"/>
      <c r="AB171" s="105"/>
      <c r="AC171" s="105"/>
      <c r="AD171" s="105"/>
      <c r="AE171" s="105"/>
      <c r="AF171" s="105"/>
      <c r="AG171" s="105"/>
      <c r="AH171" s="105"/>
      <c r="AI171" s="105"/>
      <c r="AJ171" s="105"/>
      <c r="AK171" s="105"/>
      <c r="AL171" s="105"/>
      <c r="AM171" s="105"/>
    </row>
    <row r="172" spans="2:39" ht="15" x14ac:dyDescent="0.2">
      <c r="B172" s="105"/>
      <c r="C172" s="105"/>
      <c r="D172" s="105"/>
      <c r="E172" s="105"/>
      <c r="F172" s="105"/>
      <c r="G172" s="105"/>
      <c r="H172" s="105"/>
      <c r="I172" s="105"/>
      <c r="J172" s="105"/>
      <c r="K172" s="105"/>
      <c r="L172" s="105"/>
      <c r="M172" s="105"/>
      <c r="N172" s="105"/>
      <c r="O172" s="105"/>
      <c r="P172" s="105"/>
      <c r="Q172" s="105"/>
      <c r="R172" s="105"/>
      <c r="S172" s="105"/>
      <c r="T172" s="105"/>
      <c r="U172" s="105"/>
      <c r="V172" s="105"/>
      <c r="W172" s="105"/>
      <c r="X172" s="105"/>
      <c r="Y172" s="105"/>
      <c r="Z172" s="105"/>
      <c r="AA172" s="105"/>
      <c r="AB172" s="105"/>
      <c r="AC172" s="105"/>
      <c r="AD172" s="105"/>
      <c r="AE172" s="105"/>
      <c r="AF172" s="105"/>
      <c r="AG172" s="105"/>
      <c r="AH172" s="105"/>
      <c r="AI172" s="105"/>
      <c r="AJ172" s="105"/>
      <c r="AK172" s="105"/>
      <c r="AL172" s="105"/>
      <c r="AM172" s="105"/>
    </row>
    <row r="173" spans="2:39" ht="15" x14ac:dyDescent="0.2">
      <c r="B173" s="105"/>
      <c r="C173" s="105"/>
      <c r="D173" s="105"/>
      <c r="E173" s="105"/>
      <c r="F173" s="105"/>
      <c r="G173" s="105"/>
      <c r="H173" s="105"/>
      <c r="I173" s="105"/>
      <c r="J173" s="105"/>
      <c r="K173" s="105"/>
      <c r="L173" s="105"/>
      <c r="M173" s="105"/>
      <c r="N173" s="105"/>
      <c r="O173" s="105"/>
      <c r="P173" s="105"/>
      <c r="Q173" s="105"/>
      <c r="R173" s="105"/>
      <c r="S173" s="105"/>
      <c r="T173" s="105"/>
      <c r="U173" s="105"/>
      <c r="V173" s="105"/>
      <c r="W173" s="105"/>
      <c r="X173" s="105"/>
      <c r="Y173" s="105"/>
      <c r="Z173" s="105"/>
      <c r="AA173" s="105"/>
      <c r="AB173" s="105"/>
      <c r="AC173" s="105"/>
      <c r="AD173" s="105"/>
      <c r="AE173" s="105"/>
      <c r="AF173" s="105"/>
      <c r="AG173" s="105"/>
      <c r="AH173" s="105"/>
      <c r="AI173" s="105"/>
      <c r="AJ173" s="105"/>
      <c r="AK173" s="105"/>
      <c r="AL173" s="105"/>
      <c r="AM173" s="105"/>
    </row>
    <row r="174" spans="2:39" ht="15" x14ac:dyDescent="0.2">
      <c r="B174" s="105"/>
      <c r="C174" s="105"/>
      <c r="D174" s="105"/>
      <c r="E174" s="105"/>
      <c r="F174" s="105"/>
      <c r="G174" s="105"/>
      <c r="H174" s="105"/>
      <c r="I174" s="105"/>
      <c r="J174" s="105"/>
      <c r="K174" s="105"/>
      <c r="L174" s="105"/>
      <c r="M174" s="105"/>
      <c r="N174" s="105"/>
      <c r="O174" s="105"/>
      <c r="P174" s="105"/>
      <c r="Q174" s="105"/>
      <c r="R174" s="105"/>
      <c r="S174" s="105"/>
      <c r="T174" s="105"/>
      <c r="U174" s="105"/>
      <c r="V174" s="105"/>
      <c r="W174" s="105"/>
      <c r="X174" s="105"/>
      <c r="Y174" s="105"/>
      <c r="Z174" s="105"/>
      <c r="AA174" s="105"/>
      <c r="AB174" s="105"/>
      <c r="AC174" s="105"/>
      <c r="AD174" s="105"/>
      <c r="AE174" s="105"/>
      <c r="AF174" s="105"/>
      <c r="AG174" s="105"/>
      <c r="AH174" s="105"/>
      <c r="AI174" s="105"/>
      <c r="AJ174" s="105"/>
      <c r="AK174" s="105"/>
      <c r="AL174" s="105"/>
      <c r="AM174" s="105"/>
    </row>
    <row r="175" spans="2:39" ht="15" x14ac:dyDescent="0.2">
      <c r="B175" s="105"/>
      <c r="C175" s="105"/>
      <c r="D175" s="105"/>
      <c r="E175" s="105"/>
      <c r="F175" s="105"/>
      <c r="G175" s="105"/>
      <c r="H175" s="105"/>
      <c r="I175" s="105"/>
      <c r="J175" s="105"/>
      <c r="K175" s="105"/>
      <c r="L175" s="105"/>
      <c r="M175" s="105"/>
      <c r="N175" s="105"/>
      <c r="O175" s="105"/>
      <c r="P175" s="105"/>
      <c r="Q175" s="105"/>
      <c r="R175" s="105"/>
      <c r="S175" s="105"/>
      <c r="T175" s="105"/>
      <c r="U175" s="105"/>
      <c r="V175" s="105"/>
      <c r="W175" s="105"/>
      <c r="X175" s="105"/>
      <c r="Y175" s="105"/>
      <c r="Z175" s="105"/>
      <c r="AA175" s="105"/>
      <c r="AB175" s="105"/>
      <c r="AC175" s="105"/>
      <c r="AD175" s="105"/>
      <c r="AE175" s="105"/>
      <c r="AF175" s="105"/>
      <c r="AG175" s="105"/>
      <c r="AH175" s="105"/>
      <c r="AI175" s="105"/>
      <c r="AJ175" s="105"/>
      <c r="AK175" s="105"/>
      <c r="AL175" s="105"/>
      <c r="AM175" s="105"/>
    </row>
    <row r="176" spans="2:39" ht="15" x14ac:dyDescent="0.2">
      <c r="B176" s="105"/>
      <c r="C176" s="105"/>
      <c r="D176" s="105"/>
      <c r="E176" s="105"/>
      <c r="F176" s="105"/>
      <c r="G176" s="105"/>
      <c r="H176" s="105"/>
      <c r="I176" s="105"/>
      <c r="J176" s="105"/>
      <c r="K176" s="105"/>
      <c r="L176" s="105"/>
      <c r="M176" s="105"/>
      <c r="N176" s="105"/>
      <c r="O176" s="105"/>
      <c r="P176" s="105"/>
      <c r="Q176" s="105"/>
      <c r="R176" s="105"/>
      <c r="S176" s="105"/>
      <c r="T176" s="105"/>
      <c r="U176" s="105"/>
      <c r="V176" s="105"/>
      <c r="W176" s="105"/>
      <c r="X176" s="105"/>
      <c r="Y176" s="105"/>
      <c r="Z176" s="105"/>
      <c r="AA176" s="105"/>
      <c r="AB176" s="105"/>
      <c r="AC176" s="105"/>
      <c r="AD176" s="105"/>
      <c r="AE176" s="105"/>
      <c r="AF176" s="105"/>
      <c r="AG176" s="105"/>
      <c r="AH176" s="105"/>
      <c r="AI176" s="105"/>
      <c r="AJ176" s="105"/>
      <c r="AK176" s="105"/>
      <c r="AL176" s="105"/>
      <c r="AM176" s="105"/>
    </row>
    <row r="177" spans="2:39" ht="15" x14ac:dyDescent="0.2">
      <c r="B177" s="105"/>
      <c r="C177" s="105"/>
      <c r="D177" s="105"/>
      <c r="E177" s="105"/>
      <c r="F177" s="105"/>
      <c r="G177" s="105"/>
      <c r="H177" s="105"/>
      <c r="I177" s="105"/>
      <c r="J177" s="105"/>
      <c r="K177" s="105"/>
      <c r="L177" s="105"/>
      <c r="M177" s="105"/>
      <c r="N177" s="105"/>
      <c r="O177" s="105"/>
      <c r="P177" s="105"/>
      <c r="Q177" s="105"/>
      <c r="R177" s="105"/>
      <c r="S177" s="105"/>
      <c r="T177" s="105"/>
      <c r="U177" s="105"/>
      <c r="V177" s="105"/>
      <c r="W177" s="105"/>
      <c r="X177" s="105"/>
      <c r="Y177" s="105"/>
      <c r="Z177" s="105"/>
      <c r="AA177" s="105"/>
      <c r="AB177" s="105"/>
      <c r="AC177" s="105"/>
      <c r="AD177" s="105"/>
      <c r="AE177" s="105"/>
      <c r="AF177" s="105"/>
      <c r="AG177" s="105"/>
      <c r="AH177" s="105"/>
      <c r="AI177" s="105"/>
      <c r="AJ177" s="105"/>
      <c r="AK177" s="105"/>
      <c r="AL177" s="105"/>
      <c r="AM177" s="105"/>
    </row>
    <row r="178" spans="2:39" ht="15" x14ac:dyDescent="0.2">
      <c r="B178" s="105"/>
      <c r="C178" s="105"/>
      <c r="D178" s="105"/>
      <c r="E178" s="105"/>
      <c r="F178" s="105"/>
      <c r="G178" s="105"/>
      <c r="H178" s="105"/>
      <c r="I178" s="105"/>
      <c r="J178" s="105"/>
      <c r="K178" s="105"/>
      <c r="L178" s="105"/>
      <c r="M178" s="105"/>
      <c r="N178" s="105"/>
      <c r="O178" s="105"/>
      <c r="P178" s="105"/>
      <c r="Q178" s="105"/>
      <c r="R178" s="105"/>
      <c r="S178" s="105"/>
      <c r="T178" s="105"/>
      <c r="U178" s="105"/>
      <c r="V178" s="105"/>
      <c r="W178" s="105"/>
      <c r="X178" s="105"/>
      <c r="Y178" s="105"/>
      <c r="Z178" s="105"/>
      <c r="AA178" s="105"/>
      <c r="AB178" s="105"/>
      <c r="AC178" s="105"/>
      <c r="AD178" s="105"/>
      <c r="AE178" s="105"/>
      <c r="AF178" s="105"/>
      <c r="AG178" s="105"/>
      <c r="AH178" s="105"/>
      <c r="AI178" s="105"/>
      <c r="AJ178" s="105"/>
      <c r="AK178" s="105"/>
      <c r="AL178" s="105"/>
      <c r="AM178" s="105"/>
    </row>
    <row r="179" spans="2:39" ht="15" x14ac:dyDescent="0.2">
      <c r="B179" s="105"/>
      <c r="C179" s="105"/>
      <c r="D179" s="105"/>
      <c r="E179" s="105"/>
      <c r="F179" s="105"/>
      <c r="G179" s="105"/>
      <c r="H179" s="105"/>
      <c r="I179" s="105"/>
      <c r="J179" s="105"/>
      <c r="K179" s="105"/>
      <c r="L179" s="105"/>
      <c r="M179" s="105"/>
      <c r="N179" s="105"/>
      <c r="O179" s="105"/>
      <c r="P179" s="105"/>
      <c r="Q179" s="105"/>
      <c r="R179" s="105"/>
      <c r="S179" s="105"/>
      <c r="T179" s="105"/>
      <c r="U179" s="105"/>
      <c r="V179" s="105"/>
      <c r="W179" s="105"/>
      <c r="X179" s="105"/>
      <c r="Y179" s="105"/>
      <c r="Z179" s="105"/>
      <c r="AA179" s="105"/>
      <c r="AB179" s="105"/>
      <c r="AC179" s="105"/>
      <c r="AD179" s="105"/>
      <c r="AE179" s="105"/>
      <c r="AF179" s="105"/>
      <c r="AG179" s="105"/>
      <c r="AH179" s="105"/>
      <c r="AI179" s="105"/>
      <c r="AJ179" s="105"/>
      <c r="AK179" s="105"/>
      <c r="AL179" s="105"/>
      <c r="AM179" s="105"/>
    </row>
    <row r="180" spans="2:39" ht="15" x14ac:dyDescent="0.2">
      <c r="B180" s="105"/>
      <c r="C180" s="105"/>
      <c r="D180" s="105"/>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105"/>
      <c r="AA180" s="105"/>
      <c r="AB180" s="105"/>
      <c r="AC180" s="105"/>
      <c r="AD180" s="105"/>
      <c r="AE180" s="105"/>
      <c r="AF180" s="105"/>
      <c r="AG180" s="105"/>
      <c r="AH180" s="105"/>
      <c r="AI180" s="105"/>
      <c r="AJ180" s="105"/>
      <c r="AK180" s="105"/>
      <c r="AL180" s="105"/>
      <c r="AM180" s="105"/>
    </row>
    <row r="181" spans="2:39" ht="15" x14ac:dyDescent="0.2">
      <c r="B181" s="105"/>
      <c r="C181" s="105"/>
      <c r="D181" s="105"/>
      <c r="E181" s="105"/>
      <c r="F181" s="105"/>
      <c r="G181" s="105"/>
      <c r="H181" s="105"/>
      <c r="I181" s="105"/>
      <c r="J181" s="105"/>
      <c r="K181" s="105"/>
      <c r="L181" s="105"/>
      <c r="M181" s="105"/>
      <c r="N181" s="105"/>
      <c r="O181" s="105"/>
      <c r="P181" s="105"/>
      <c r="Q181" s="105"/>
      <c r="R181" s="105"/>
      <c r="S181" s="105"/>
      <c r="T181" s="105"/>
      <c r="U181" s="105"/>
      <c r="V181" s="105"/>
      <c r="W181" s="105"/>
      <c r="X181" s="105"/>
      <c r="Y181" s="105"/>
      <c r="Z181" s="105"/>
      <c r="AA181" s="105"/>
      <c r="AB181" s="105"/>
      <c r="AC181" s="105"/>
      <c r="AD181" s="105"/>
      <c r="AE181" s="105"/>
      <c r="AF181" s="105"/>
      <c r="AG181" s="105"/>
      <c r="AH181" s="105"/>
      <c r="AI181" s="105"/>
      <c r="AJ181" s="105"/>
      <c r="AK181" s="105"/>
      <c r="AL181" s="105"/>
      <c r="AM181" s="105"/>
    </row>
    <row r="182" spans="2:39" ht="15" x14ac:dyDescent="0.2">
      <c r="B182" s="105"/>
      <c r="C182" s="105"/>
      <c r="D182" s="105"/>
      <c r="E182" s="105"/>
      <c r="F182" s="105"/>
      <c r="G182" s="105"/>
      <c r="H182" s="105"/>
      <c r="I182" s="105"/>
      <c r="J182" s="105"/>
      <c r="K182" s="105"/>
      <c r="L182" s="105"/>
      <c r="M182" s="105"/>
      <c r="N182" s="105"/>
      <c r="O182" s="105"/>
      <c r="P182" s="105"/>
      <c r="Q182" s="105"/>
      <c r="R182" s="105"/>
      <c r="S182" s="105"/>
      <c r="T182" s="105"/>
      <c r="U182" s="105"/>
      <c r="V182" s="105"/>
      <c r="W182" s="105"/>
      <c r="X182" s="105"/>
      <c r="Y182" s="105"/>
      <c r="Z182" s="105"/>
      <c r="AA182" s="105"/>
      <c r="AB182" s="105"/>
      <c r="AC182" s="105"/>
      <c r="AD182" s="105"/>
      <c r="AE182" s="105"/>
      <c r="AF182" s="105"/>
      <c r="AG182" s="105"/>
      <c r="AH182" s="105"/>
      <c r="AI182" s="105"/>
      <c r="AJ182" s="105"/>
      <c r="AK182" s="105"/>
      <c r="AL182" s="105"/>
      <c r="AM182" s="105"/>
    </row>
    <row r="183" spans="2:39" ht="15" x14ac:dyDescent="0.2">
      <c r="B183" s="105"/>
      <c r="C183" s="105"/>
      <c r="D183" s="105"/>
      <c r="E183" s="105"/>
      <c r="F183" s="105"/>
      <c r="G183" s="105"/>
      <c r="H183" s="105"/>
      <c r="I183" s="105"/>
      <c r="J183" s="105"/>
      <c r="K183" s="105"/>
      <c r="L183" s="105"/>
      <c r="M183" s="105"/>
      <c r="N183" s="105"/>
      <c r="O183" s="105"/>
      <c r="P183" s="105"/>
      <c r="Q183" s="105"/>
      <c r="R183" s="105"/>
      <c r="S183" s="105"/>
      <c r="T183" s="105"/>
      <c r="U183" s="105"/>
      <c r="V183" s="105"/>
      <c r="W183" s="105"/>
      <c r="X183" s="105"/>
      <c r="Y183" s="105"/>
      <c r="Z183" s="105"/>
      <c r="AA183" s="105"/>
      <c r="AB183" s="105"/>
      <c r="AC183" s="105"/>
      <c r="AD183" s="105"/>
      <c r="AE183" s="105"/>
      <c r="AF183" s="105"/>
      <c r="AG183" s="105"/>
      <c r="AH183" s="105"/>
      <c r="AI183" s="105"/>
      <c r="AJ183" s="105"/>
      <c r="AK183" s="105"/>
      <c r="AL183" s="105"/>
      <c r="AM183" s="105"/>
    </row>
    <row r="184" spans="2:39" ht="15" x14ac:dyDescent="0.2">
      <c r="B184" s="105"/>
      <c r="C184" s="105"/>
      <c r="D184" s="105"/>
      <c r="E184" s="105"/>
      <c r="F184" s="105"/>
      <c r="G184" s="105"/>
      <c r="H184" s="105"/>
      <c r="I184" s="105"/>
      <c r="J184" s="105"/>
      <c r="K184" s="105"/>
      <c r="L184" s="105"/>
      <c r="M184" s="105"/>
      <c r="N184" s="105"/>
      <c r="O184" s="105"/>
      <c r="P184" s="105"/>
      <c r="Q184" s="105"/>
      <c r="R184" s="105"/>
      <c r="S184" s="105"/>
      <c r="T184" s="105"/>
      <c r="U184" s="105"/>
      <c r="V184" s="105"/>
      <c r="W184" s="105"/>
      <c r="X184" s="105"/>
      <c r="Y184" s="105"/>
      <c r="Z184" s="105"/>
      <c r="AA184" s="105"/>
      <c r="AB184" s="105"/>
      <c r="AC184" s="105"/>
      <c r="AD184" s="105"/>
      <c r="AE184" s="105"/>
      <c r="AF184" s="105"/>
      <c r="AG184" s="105"/>
      <c r="AH184" s="105"/>
      <c r="AI184" s="105"/>
      <c r="AJ184" s="105"/>
      <c r="AK184" s="105"/>
      <c r="AL184" s="105"/>
      <c r="AM184" s="105"/>
    </row>
    <row r="185" spans="2:39" ht="15" x14ac:dyDescent="0.2">
      <c r="B185" s="105"/>
      <c r="C185" s="105"/>
      <c r="D185" s="105"/>
      <c r="E185" s="105"/>
      <c r="F185" s="105"/>
      <c r="G185" s="105"/>
      <c r="H185" s="105"/>
      <c r="I185" s="105"/>
      <c r="J185" s="105"/>
      <c r="K185" s="105"/>
      <c r="L185" s="105"/>
      <c r="M185" s="105"/>
      <c r="N185" s="105"/>
      <c r="O185" s="105"/>
      <c r="P185" s="105"/>
      <c r="Q185" s="105"/>
      <c r="R185" s="105"/>
      <c r="S185" s="105"/>
      <c r="T185" s="105"/>
      <c r="U185" s="105"/>
      <c r="V185" s="105"/>
      <c r="W185" s="105"/>
      <c r="X185" s="105"/>
      <c r="Y185" s="105"/>
      <c r="Z185" s="105"/>
      <c r="AA185" s="105"/>
      <c r="AB185" s="105"/>
      <c r="AC185" s="105"/>
      <c r="AD185" s="105"/>
      <c r="AE185" s="105"/>
      <c r="AF185" s="105"/>
      <c r="AG185" s="105"/>
      <c r="AH185" s="105"/>
      <c r="AI185" s="105"/>
      <c r="AJ185" s="105"/>
      <c r="AK185" s="105"/>
      <c r="AL185" s="105"/>
      <c r="AM185" s="105"/>
    </row>
    <row r="186" spans="2:39" ht="15" x14ac:dyDescent="0.2">
      <c r="B186" s="105"/>
      <c r="C186" s="105"/>
      <c r="D186" s="105"/>
      <c r="E186" s="105"/>
      <c r="F186" s="105"/>
      <c r="G186" s="105"/>
      <c r="H186" s="105"/>
      <c r="I186" s="105"/>
      <c r="J186" s="105"/>
      <c r="K186" s="105"/>
      <c r="L186" s="105"/>
      <c r="M186" s="105"/>
      <c r="N186" s="105"/>
      <c r="O186" s="105"/>
      <c r="P186" s="105"/>
      <c r="Q186" s="105"/>
      <c r="R186" s="105"/>
      <c r="S186" s="105"/>
      <c r="T186" s="105"/>
      <c r="U186" s="105"/>
      <c r="V186" s="105"/>
      <c r="W186" s="105"/>
      <c r="X186" s="105"/>
      <c r="Y186" s="105"/>
      <c r="Z186" s="105"/>
      <c r="AA186" s="105"/>
      <c r="AB186" s="105"/>
      <c r="AC186" s="105"/>
      <c r="AD186" s="105"/>
      <c r="AE186" s="105"/>
      <c r="AF186" s="105"/>
      <c r="AG186" s="105"/>
      <c r="AH186" s="105"/>
      <c r="AI186" s="105"/>
      <c r="AJ186" s="105"/>
      <c r="AK186" s="105"/>
      <c r="AL186" s="105"/>
      <c r="AM186" s="105"/>
    </row>
    <row r="187" spans="2:39" ht="15" x14ac:dyDescent="0.2">
      <c r="B187" s="105"/>
      <c r="C187" s="105"/>
      <c r="D187" s="105"/>
      <c r="E187" s="105"/>
      <c r="F187" s="105"/>
      <c r="G187" s="105"/>
      <c r="H187" s="105"/>
      <c r="I187" s="105"/>
      <c r="J187" s="105"/>
      <c r="K187" s="105"/>
      <c r="L187" s="105"/>
      <c r="M187" s="105"/>
      <c r="N187" s="105"/>
      <c r="O187" s="105"/>
      <c r="P187" s="105"/>
      <c r="Q187" s="105"/>
      <c r="R187" s="105"/>
      <c r="S187" s="105"/>
      <c r="T187" s="105"/>
      <c r="U187" s="105"/>
      <c r="V187" s="105"/>
      <c r="W187" s="105"/>
      <c r="X187" s="105"/>
      <c r="Y187" s="105"/>
      <c r="Z187" s="105"/>
      <c r="AA187" s="105"/>
      <c r="AB187" s="105"/>
      <c r="AC187" s="105"/>
      <c r="AD187" s="105"/>
      <c r="AE187" s="105"/>
      <c r="AF187" s="105"/>
      <c r="AG187" s="105"/>
      <c r="AH187" s="105"/>
      <c r="AI187" s="105"/>
      <c r="AJ187" s="105"/>
      <c r="AK187" s="105"/>
      <c r="AL187" s="105"/>
      <c r="AM187" s="105"/>
    </row>
    <row r="188" spans="2:39" ht="15" x14ac:dyDescent="0.2">
      <c r="B188" s="105"/>
      <c r="C188" s="105"/>
      <c r="D188" s="105"/>
      <c r="E188" s="105"/>
      <c r="F188" s="105"/>
      <c r="G188" s="105"/>
      <c r="H188" s="105"/>
      <c r="I188" s="105"/>
      <c r="J188" s="105"/>
      <c r="K188" s="105"/>
      <c r="L188" s="105"/>
      <c r="M188" s="105"/>
      <c r="N188" s="105"/>
      <c r="O188" s="105"/>
      <c r="P188" s="105"/>
      <c r="Q188" s="105"/>
      <c r="R188" s="105"/>
      <c r="S188" s="105"/>
      <c r="T188" s="105"/>
      <c r="U188" s="105"/>
      <c r="V188" s="105"/>
      <c r="W188" s="105"/>
      <c r="X188" s="105"/>
      <c r="Y188" s="105"/>
      <c r="Z188" s="105"/>
      <c r="AA188" s="105"/>
      <c r="AB188" s="105"/>
      <c r="AC188" s="105"/>
      <c r="AD188" s="105"/>
      <c r="AE188" s="105"/>
      <c r="AF188" s="105"/>
      <c r="AG188" s="105"/>
      <c r="AH188" s="105"/>
      <c r="AI188" s="105"/>
      <c r="AJ188" s="105"/>
      <c r="AK188" s="105"/>
      <c r="AL188" s="105"/>
      <c r="AM188" s="105"/>
    </row>
    <row r="189" spans="2:39" ht="15" x14ac:dyDescent="0.2">
      <c r="B189" s="105"/>
      <c r="C189" s="105"/>
      <c r="D189" s="105"/>
      <c r="E189" s="105"/>
      <c r="F189" s="105"/>
      <c r="G189" s="105"/>
      <c r="H189" s="105"/>
      <c r="I189" s="105"/>
      <c r="J189" s="105"/>
      <c r="K189" s="105"/>
      <c r="L189" s="105"/>
      <c r="M189" s="105"/>
      <c r="N189" s="105"/>
      <c r="O189" s="105"/>
      <c r="P189" s="105"/>
      <c r="Q189" s="105"/>
      <c r="R189" s="105"/>
      <c r="S189" s="105"/>
      <c r="T189" s="105"/>
      <c r="U189" s="105"/>
      <c r="V189" s="105"/>
      <c r="W189" s="105"/>
      <c r="X189" s="105"/>
      <c r="Y189" s="105"/>
      <c r="Z189" s="105"/>
      <c r="AA189" s="105"/>
      <c r="AB189" s="105"/>
      <c r="AC189" s="105"/>
      <c r="AD189" s="105"/>
      <c r="AE189" s="105"/>
      <c r="AF189" s="105"/>
      <c r="AG189" s="105"/>
      <c r="AH189" s="105"/>
      <c r="AI189" s="105"/>
      <c r="AJ189" s="105"/>
      <c r="AK189" s="105"/>
      <c r="AL189" s="105"/>
      <c r="AM189" s="105"/>
    </row>
    <row r="190" spans="2:39" ht="15" x14ac:dyDescent="0.2">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c r="AA190" s="105"/>
      <c r="AB190" s="105"/>
      <c r="AC190" s="105"/>
      <c r="AD190" s="105"/>
      <c r="AE190" s="105"/>
      <c r="AF190" s="105"/>
      <c r="AG190" s="105"/>
      <c r="AH190" s="105"/>
      <c r="AI190" s="105"/>
      <c r="AJ190" s="105"/>
      <c r="AK190" s="105"/>
      <c r="AL190" s="105"/>
      <c r="AM190" s="105"/>
    </row>
    <row r="191" spans="2:39" ht="15" x14ac:dyDescent="0.2">
      <c r="B191" s="105"/>
      <c r="C191" s="105"/>
      <c r="D191" s="105"/>
      <c r="E191" s="105"/>
      <c r="F191" s="105"/>
      <c r="G191" s="105"/>
      <c r="H191" s="105"/>
      <c r="I191" s="105"/>
      <c r="J191" s="105"/>
      <c r="K191" s="105"/>
      <c r="L191" s="105"/>
      <c r="M191" s="105"/>
      <c r="N191" s="105"/>
      <c r="O191" s="105"/>
      <c r="P191" s="105"/>
      <c r="Q191" s="105"/>
      <c r="R191" s="105"/>
      <c r="S191" s="105"/>
      <c r="T191" s="105"/>
      <c r="U191" s="105"/>
      <c r="V191" s="105"/>
      <c r="W191" s="105"/>
      <c r="X191" s="105"/>
      <c r="Y191" s="105"/>
      <c r="Z191" s="105"/>
      <c r="AA191" s="105"/>
      <c r="AB191" s="105"/>
      <c r="AC191" s="105"/>
      <c r="AD191" s="105"/>
      <c r="AE191" s="105"/>
      <c r="AF191" s="105"/>
      <c r="AG191" s="105"/>
      <c r="AH191" s="105"/>
      <c r="AI191" s="105"/>
      <c r="AJ191" s="105"/>
      <c r="AK191" s="105"/>
      <c r="AL191" s="105"/>
      <c r="AM191" s="105"/>
    </row>
    <row r="192" spans="2:39" ht="15" x14ac:dyDescent="0.2">
      <c r="B192" s="105"/>
      <c r="C192" s="105"/>
      <c r="D192" s="105"/>
      <c r="E192" s="105"/>
      <c r="F192" s="105"/>
      <c r="G192" s="105"/>
      <c r="H192" s="105"/>
      <c r="I192" s="105"/>
      <c r="J192" s="105"/>
      <c r="K192" s="105"/>
      <c r="L192" s="105"/>
      <c r="M192" s="105"/>
      <c r="N192" s="105"/>
      <c r="O192" s="105"/>
      <c r="P192" s="105"/>
      <c r="Q192" s="105"/>
      <c r="R192" s="105"/>
      <c r="S192" s="105"/>
      <c r="T192" s="105"/>
      <c r="U192" s="105"/>
      <c r="V192" s="105"/>
      <c r="W192" s="105"/>
      <c r="X192" s="105"/>
      <c r="Y192" s="105"/>
      <c r="Z192" s="105"/>
      <c r="AA192" s="105"/>
      <c r="AB192" s="105"/>
      <c r="AC192" s="105"/>
      <c r="AD192" s="105"/>
      <c r="AE192" s="105"/>
      <c r="AF192" s="105"/>
      <c r="AG192" s="105"/>
      <c r="AH192" s="105"/>
      <c r="AI192" s="105"/>
      <c r="AJ192" s="105"/>
      <c r="AK192" s="105"/>
      <c r="AL192" s="105"/>
      <c r="AM192" s="105"/>
    </row>
    <row r="193" spans="2:39" ht="15" x14ac:dyDescent="0.2">
      <c r="B193" s="105"/>
      <c r="C193" s="105"/>
      <c r="D193" s="105"/>
      <c r="E193" s="105"/>
      <c r="F193" s="105"/>
      <c r="G193" s="105"/>
      <c r="H193" s="105"/>
      <c r="I193" s="105"/>
      <c r="J193" s="105"/>
      <c r="K193" s="105"/>
      <c r="L193" s="105"/>
      <c r="M193" s="105"/>
      <c r="N193" s="105"/>
      <c r="O193" s="105"/>
      <c r="P193" s="105"/>
      <c r="Q193" s="105"/>
      <c r="R193" s="105"/>
      <c r="S193" s="105"/>
      <c r="T193" s="105"/>
      <c r="U193" s="105"/>
      <c r="V193" s="105"/>
      <c r="W193" s="105"/>
      <c r="X193" s="105"/>
      <c r="Y193" s="105"/>
      <c r="Z193" s="105"/>
      <c r="AA193" s="105"/>
      <c r="AB193" s="105"/>
      <c r="AC193" s="105"/>
      <c r="AD193" s="105"/>
      <c r="AE193" s="105"/>
      <c r="AF193" s="105"/>
      <c r="AG193" s="105"/>
      <c r="AH193" s="105"/>
      <c r="AI193" s="105"/>
      <c r="AJ193" s="105"/>
      <c r="AK193" s="105"/>
      <c r="AL193" s="105"/>
      <c r="AM193" s="105"/>
    </row>
    <row r="194" spans="2:39" ht="15" x14ac:dyDescent="0.2">
      <c r="B194" s="105"/>
      <c r="C194" s="105"/>
      <c r="D194" s="105"/>
      <c r="E194" s="105"/>
      <c r="F194" s="105"/>
      <c r="G194" s="105"/>
      <c r="H194" s="105"/>
      <c r="I194" s="105"/>
      <c r="J194" s="105"/>
      <c r="K194" s="105"/>
      <c r="L194" s="105"/>
      <c r="M194" s="105"/>
      <c r="N194" s="105"/>
      <c r="O194" s="105"/>
      <c r="P194" s="105"/>
      <c r="Q194" s="105"/>
      <c r="R194" s="105"/>
      <c r="S194" s="105"/>
      <c r="T194" s="105"/>
      <c r="U194" s="105"/>
      <c r="V194" s="105"/>
      <c r="W194" s="105"/>
      <c r="X194" s="105"/>
      <c r="Y194" s="105"/>
      <c r="Z194" s="105"/>
      <c r="AA194" s="105"/>
      <c r="AB194" s="105"/>
      <c r="AC194" s="105"/>
      <c r="AD194" s="105"/>
      <c r="AE194" s="105"/>
      <c r="AF194" s="105"/>
      <c r="AG194" s="105"/>
      <c r="AH194" s="105"/>
      <c r="AI194" s="105"/>
      <c r="AJ194" s="105"/>
      <c r="AK194" s="105"/>
      <c r="AL194" s="105"/>
      <c r="AM194" s="105"/>
    </row>
    <row r="195" spans="2:39" ht="15" x14ac:dyDescent="0.2">
      <c r="B195" s="105"/>
      <c r="C195" s="105"/>
      <c r="D195" s="105"/>
      <c r="E195" s="105"/>
      <c r="F195" s="105"/>
      <c r="G195" s="105"/>
      <c r="H195" s="105"/>
      <c r="I195" s="105"/>
      <c r="J195" s="105"/>
      <c r="K195" s="105"/>
      <c r="L195" s="105"/>
      <c r="M195" s="105"/>
      <c r="N195" s="105"/>
      <c r="O195" s="105"/>
      <c r="P195" s="105"/>
      <c r="Q195" s="105"/>
      <c r="R195" s="105"/>
      <c r="S195" s="105"/>
      <c r="T195" s="105"/>
      <c r="U195" s="105"/>
      <c r="V195" s="105"/>
      <c r="W195" s="105"/>
      <c r="X195" s="105"/>
      <c r="Y195" s="105"/>
      <c r="Z195" s="105"/>
      <c r="AA195" s="105"/>
      <c r="AB195" s="105"/>
      <c r="AC195" s="105"/>
      <c r="AD195" s="105"/>
      <c r="AE195" s="105"/>
      <c r="AF195" s="105"/>
      <c r="AG195" s="105"/>
      <c r="AH195" s="105"/>
      <c r="AI195" s="105"/>
      <c r="AJ195" s="105"/>
      <c r="AK195" s="105"/>
      <c r="AL195" s="105"/>
      <c r="AM195" s="105"/>
    </row>
    <row r="196" spans="2:39" ht="15" x14ac:dyDescent="0.2">
      <c r="B196" s="105"/>
      <c r="C196" s="105"/>
      <c r="D196" s="105"/>
      <c r="E196" s="105"/>
      <c r="F196" s="105"/>
      <c r="G196" s="105"/>
      <c r="H196" s="105"/>
      <c r="I196" s="105"/>
      <c r="J196" s="105"/>
      <c r="K196" s="105"/>
      <c r="L196" s="105"/>
      <c r="M196" s="105"/>
      <c r="N196" s="105"/>
      <c r="O196" s="105"/>
      <c r="P196" s="105"/>
      <c r="Q196" s="105"/>
      <c r="R196" s="105"/>
      <c r="S196" s="105"/>
      <c r="T196" s="105"/>
      <c r="U196" s="105"/>
      <c r="V196" s="105"/>
      <c r="W196" s="105"/>
      <c r="X196" s="105"/>
      <c r="Y196" s="105"/>
      <c r="Z196" s="105"/>
      <c r="AA196" s="105"/>
      <c r="AB196" s="105"/>
      <c r="AC196" s="105"/>
      <c r="AD196" s="105"/>
      <c r="AE196" s="105"/>
      <c r="AF196" s="105"/>
      <c r="AG196" s="105"/>
      <c r="AH196" s="105"/>
      <c r="AI196" s="105"/>
      <c r="AJ196" s="105"/>
      <c r="AK196" s="105"/>
      <c r="AL196" s="105"/>
      <c r="AM196" s="105"/>
    </row>
    <row r="197" spans="2:39" ht="15" x14ac:dyDescent="0.2">
      <c r="B197" s="105"/>
      <c r="C197" s="105"/>
      <c r="D197" s="105"/>
      <c r="E197" s="105"/>
      <c r="F197" s="105"/>
      <c r="G197" s="105"/>
      <c r="H197" s="105"/>
      <c r="I197" s="105"/>
      <c r="J197" s="105"/>
      <c r="K197" s="105"/>
      <c r="L197" s="105"/>
      <c r="M197" s="105"/>
      <c r="N197" s="105"/>
      <c r="O197" s="105"/>
      <c r="P197" s="105"/>
      <c r="Q197" s="105"/>
      <c r="R197" s="105"/>
      <c r="S197" s="105"/>
      <c r="T197" s="105"/>
      <c r="U197" s="105"/>
      <c r="V197" s="105"/>
      <c r="W197" s="105"/>
      <c r="X197" s="105"/>
      <c r="Y197" s="105"/>
      <c r="Z197" s="105"/>
      <c r="AA197" s="105"/>
      <c r="AB197" s="105"/>
      <c r="AC197" s="105"/>
      <c r="AD197" s="105"/>
      <c r="AE197" s="105"/>
      <c r="AF197" s="105"/>
      <c r="AG197" s="105"/>
      <c r="AH197" s="105"/>
      <c r="AI197" s="105"/>
      <c r="AJ197" s="105"/>
      <c r="AK197" s="105"/>
      <c r="AL197" s="105"/>
      <c r="AM197" s="105"/>
    </row>
    <row r="198" spans="2:39" ht="15" x14ac:dyDescent="0.2">
      <c r="B198" s="105"/>
      <c r="C198" s="105"/>
      <c r="D198" s="105"/>
      <c r="E198" s="105"/>
      <c r="F198" s="105"/>
      <c r="G198" s="105"/>
      <c r="H198" s="105"/>
      <c r="I198" s="105"/>
      <c r="J198" s="105"/>
      <c r="K198" s="105"/>
      <c r="L198" s="105"/>
      <c r="M198" s="105"/>
      <c r="N198" s="105"/>
      <c r="O198" s="105"/>
      <c r="P198" s="105"/>
      <c r="Q198" s="105"/>
      <c r="R198" s="105"/>
      <c r="S198" s="105"/>
      <c r="T198" s="105"/>
      <c r="U198" s="105"/>
      <c r="V198" s="105"/>
      <c r="W198" s="105"/>
      <c r="X198" s="105"/>
      <c r="Y198" s="105"/>
      <c r="Z198" s="105"/>
      <c r="AA198" s="105"/>
      <c r="AB198" s="105"/>
      <c r="AC198" s="105"/>
      <c r="AD198" s="105"/>
      <c r="AE198" s="105"/>
      <c r="AF198" s="105"/>
      <c r="AG198" s="105"/>
      <c r="AH198" s="105"/>
      <c r="AI198" s="105"/>
      <c r="AJ198" s="105"/>
      <c r="AK198" s="105"/>
      <c r="AL198" s="105"/>
      <c r="AM198" s="105"/>
    </row>
    <row r="199" spans="2:39" ht="15" x14ac:dyDescent="0.2">
      <c r="B199" s="105"/>
      <c r="C199" s="105"/>
      <c r="D199" s="105"/>
      <c r="E199" s="105"/>
      <c r="F199" s="105"/>
      <c r="G199" s="105"/>
      <c r="H199" s="105"/>
      <c r="I199" s="105"/>
      <c r="J199" s="105"/>
      <c r="K199" s="105"/>
      <c r="L199" s="105"/>
      <c r="M199" s="105"/>
      <c r="N199" s="105"/>
      <c r="O199" s="105"/>
      <c r="P199" s="105"/>
      <c r="Q199" s="105"/>
      <c r="R199" s="105"/>
      <c r="S199" s="105"/>
      <c r="T199" s="105"/>
      <c r="U199" s="105"/>
      <c r="V199" s="105"/>
      <c r="W199" s="105"/>
      <c r="X199" s="105"/>
      <c r="Y199" s="105"/>
      <c r="Z199" s="105"/>
      <c r="AA199" s="105"/>
      <c r="AB199" s="105"/>
      <c r="AC199" s="105"/>
      <c r="AD199" s="105"/>
      <c r="AE199" s="105"/>
      <c r="AF199" s="105"/>
      <c r="AG199" s="105"/>
      <c r="AH199" s="105"/>
      <c r="AI199" s="105"/>
      <c r="AJ199" s="105"/>
      <c r="AK199" s="105"/>
      <c r="AL199" s="105"/>
      <c r="AM199" s="105"/>
    </row>
    <row r="200" spans="2:39" ht="15" x14ac:dyDescent="0.2">
      <c r="B200" s="105"/>
      <c r="C200" s="105"/>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5"/>
      <c r="AA200" s="105"/>
      <c r="AB200" s="105"/>
      <c r="AC200" s="105"/>
      <c r="AD200" s="105"/>
      <c r="AE200" s="105"/>
      <c r="AF200" s="105"/>
      <c r="AG200" s="105"/>
      <c r="AH200" s="105"/>
      <c r="AI200" s="105"/>
      <c r="AJ200" s="105"/>
      <c r="AK200" s="105"/>
      <c r="AL200" s="105"/>
      <c r="AM200" s="105"/>
    </row>
    <row r="201" spans="2:39" ht="15" x14ac:dyDescent="0.2">
      <c r="B201" s="105"/>
      <c r="C201" s="105"/>
      <c r="D201" s="105"/>
      <c r="E201" s="105"/>
      <c r="F201" s="105"/>
      <c r="G201" s="105"/>
      <c r="H201" s="105"/>
      <c r="I201" s="105"/>
      <c r="J201" s="105"/>
      <c r="K201" s="105"/>
      <c r="L201" s="105"/>
      <c r="M201" s="105"/>
      <c r="N201" s="105"/>
      <c r="O201" s="105"/>
      <c r="P201" s="105"/>
      <c r="Q201" s="105"/>
      <c r="R201" s="105"/>
      <c r="S201" s="105"/>
      <c r="T201" s="105"/>
      <c r="U201" s="105"/>
      <c r="V201" s="105"/>
      <c r="W201" s="105"/>
      <c r="X201" s="105"/>
      <c r="Y201" s="105"/>
      <c r="Z201" s="105"/>
      <c r="AA201" s="105"/>
      <c r="AB201" s="105"/>
      <c r="AC201" s="105"/>
      <c r="AD201" s="105"/>
      <c r="AE201" s="105"/>
      <c r="AF201" s="105"/>
      <c r="AG201" s="105"/>
      <c r="AH201" s="105"/>
      <c r="AI201" s="105"/>
      <c r="AJ201" s="105"/>
      <c r="AK201" s="105"/>
      <c r="AL201" s="105"/>
      <c r="AM201" s="105"/>
    </row>
    <row r="202" spans="2:39" ht="15" x14ac:dyDescent="0.2">
      <c r="B202" s="105"/>
      <c r="C202" s="105"/>
      <c r="D202" s="105"/>
      <c r="E202" s="105"/>
      <c r="F202" s="105"/>
      <c r="G202" s="105"/>
      <c r="H202" s="105"/>
      <c r="I202" s="105"/>
      <c r="J202" s="105"/>
      <c r="K202" s="105"/>
      <c r="L202" s="105"/>
      <c r="M202" s="105"/>
      <c r="N202" s="105"/>
      <c r="O202" s="105"/>
      <c r="P202" s="105"/>
      <c r="Q202" s="105"/>
      <c r="R202" s="105"/>
      <c r="S202" s="105"/>
      <c r="T202" s="105"/>
      <c r="U202" s="105"/>
      <c r="V202" s="105"/>
      <c r="W202" s="105"/>
      <c r="X202" s="105"/>
      <c r="Y202" s="105"/>
      <c r="Z202" s="105"/>
      <c r="AA202" s="105"/>
      <c r="AB202" s="105"/>
      <c r="AC202" s="105"/>
      <c r="AD202" s="105"/>
      <c r="AE202" s="105"/>
      <c r="AF202" s="105"/>
      <c r="AG202" s="105"/>
      <c r="AH202" s="105"/>
      <c r="AI202" s="105"/>
      <c r="AJ202" s="105"/>
      <c r="AK202" s="105"/>
      <c r="AL202" s="105"/>
      <c r="AM202" s="105"/>
    </row>
    <row r="203" spans="2:39" ht="15" x14ac:dyDescent="0.2">
      <c r="B203" s="105"/>
      <c r="C203" s="105"/>
      <c r="D203" s="105"/>
      <c r="E203" s="105"/>
      <c r="F203" s="105"/>
      <c r="G203" s="105"/>
      <c r="H203" s="105"/>
      <c r="I203" s="105"/>
      <c r="J203" s="105"/>
      <c r="K203" s="105"/>
      <c r="L203" s="105"/>
      <c r="M203" s="105"/>
      <c r="N203" s="105"/>
      <c r="O203" s="105"/>
      <c r="P203" s="105"/>
      <c r="Q203" s="105"/>
      <c r="R203" s="105"/>
      <c r="S203" s="105"/>
      <c r="T203" s="105"/>
      <c r="U203" s="105"/>
      <c r="V203" s="105"/>
      <c r="W203" s="105"/>
      <c r="X203" s="105"/>
      <c r="Y203" s="105"/>
      <c r="Z203" s="105"/>
      <c r="AA203" s="105"/>
      <c r="AB203" s="105"/>
      <c r="AC203" s="105"/>
      <c r="AD203" s="105"/>
      <c r="AE203" s="105"/>
      <c r="AF203" s="105"/>
      <c r="AG203" s="105"/>
      <c r="AH203" s="105"/>
      <c r="AI203" s="105"/>
      <c r="AJ203" s="105"/>
      <c r="AK203" s="105"/>
      <c r="AL203" s="105"/>
      <c r="AM203" s="105"/>
    </row>
    <row r="204" spans="2:39" ht="15" x14ac:dyDescent="0.2">
      <c r="B204" s="105"/>
      <c r="C204" s="105"/>
      <c r="D204" s="105"/>
      <c r="E204" s="105"/>
      <c r="F204" s="105"/>
      <c r="G204" s="105"/>
      <c r="H204" s="105"/>
      <c r="I204" s="105"/>
      <c r="J204" s="105"/>
      <c r="K204" s="105"/>
      <c r="L204" s="105"/>
      <c r="M204" s="105"/>
      <c r="N204" s="105"/>
      <c r="O204" s="105"/>
      <c r="P204" s="105"/>
      <c r="Q204" s="105"/>
      <c r="R204" s="105"/>
      <c r="S204" s="105"/>
      <c r="T204" s="105"/>
      <c r="U204" s="105"/>
      <c r="V204" s="105"/>
      <c r="W204" s="105"/>
      <c r="X204" s="105"/>
      <c r="Y204" s="105"/>
      <c r="Z204" s="105"/>
      <c r="AA204" s="105"/>
      <c r="AB204" s="105"/>
      <c r="AC204" s="105"/>
      <c r="AD204" s="105"/>
      <c r="AE204" s="105"/>
      <c r="AF204" s="105"/>
      <c r="AG204" s="105"/>
      <c r="AH204" s="105"/>
      <c r="AI204" s="105"/>
      <c r="AJ204" s="105"/>
      <c r="AK204" s="105"/>
      <c r="AL204" s="105"/>
      <c r="AM204" s="105"/>
    </row>
    <row r="205" spans="2:39" ht="15" x14ac:dyDescent="0.2">
      <c r="B205" s="105"/>
      <c r="C205" s="105"/>
      <c r="D205" s="105"/>
      <c r="E205" s="105"/>
      <c r="F205" s="105"/>
      <c r="G205" s="105"/>
      <c r="H205" s="105"/>
      <c r="I205" s="105"/>
      <c r="J205" s="105"/>
      <c r="K205" s="105"/>
      <c r="L205" s="105"/>
      <c r="M205" s="105"/>
      <c r="N205" s="105"/>
      <c r="O205" s="105"/>
      <c r="P205" s="105"/>
      <c r="Q205" s="105"/>
      <c r="R205" s="105"/>
      <c r="S205" s="105"/>
      <c r="T205" s="105"/>
      <c r="U205" s="105"/>
      <c r="V205" s="105"/>
      <c r="W205" s="105"/>
      <c r="X205" s="105"/>
      <c r="Y205" s="105"/>
      <c r="Z205" s="105"/>
      <c r="AA205" s="105"/>
      <c r="AB205" s="105"/>
      <c r="AC205" s="105"/>
      <c r="AD205" s="105"/>
      <c r="AE205" s="105"/>
      <c r="AF205" s="105"/>
      <c r="AG205" s="105"/>
      <c r="AH205" s="105"/>
      <c r="AI205" s="105"/>
      <c r="AJ205" s="105"/>
      <c r="AK205" s="105"/>
      <c r="AL205" s="105"/>
      <c r="AM205" s="105"/>
    </row>
    <row r="206" spans="2:39" ht="15" x14ac:dyDescent="0.2">
      <c r="B206" s="105"/>
      <c r="C206" s="105"/>
      <c r="D206" s="105"/>
      <c r="E206" s="105"/>
      <c r="F206" s="105"/>
      <c r="G206" s="105"/>
      <c r="H206" s="105"/>
      <c r="I206" s="105"/>
      <c r="J206" s="105"/>
      <c r="K206" s="105"/>
      <c r="L206" s="105"/>
      <c r="M206" s="105"/>
      <c r="N206" s="105"/>
      <c r="O206" s="105"/>
      <c r="P206" s="105"/>
      <c r="Q206" s="105"/>
      <c r="R206" s="105"/>
      <c r="S206" s="105"/>
      <c r="T206" s="105"/>
      <c r="U206" s="105"/>
      <c r="V206" s="105"/>
      <c r="W206" s="105"/>
      <c r="X206" s="105"/>
      <c r="Y206" s="105"/>
      <c r="Z206" s="105"/>
      <c r="AA206" s="105"/>
      <c r="AB206" s="105"/>
      <c r="AC206" s="105"/>
      <c r="AD206" s="105"/>
      <c r="AE206" s="105"/>
      <c r="AF206" s="105"/>
      <c r="AG206" s="105"/>
      <c r="AH206" s="105"/>
      <c r="AI206" s="105"/>
      <c r="AJ206" s="105"/>
      <c r="AK206" s="105"/>
      <c r="AL206" s="105"/>
      <c r="AM206" s="105"/>
    </row>
    <row r="207" spans="2:39" ht="15" x14ac:dyDescent="0.2">
      <c r="B207" s="105"/>
      <c r="C207" s="105"/>
      <c r="D207" s="105"/>
      <c r="E207" s="105"/>
      <c r="F207" s="105"/>
      <c r="G207" s="105"/>
      <c r="H207" s="105"/>
      <c r="I207" s="105"/>
      <c r="J207" s="105"/>
      <c r="K207" s="105"/>
      <c r="L207" s="105"/>
      <c r="M207" s="105"/>
      <c r="N207" s="105"/>
      <c r="O207" s="105"/>
      <c r="P207" s="105"/>
      <c r="Q207" s="105"/>
      <c r="R207" s="105"/>
      <c r="S207" s="105"/>
      <c r="T207" s="105"/>
      <c r="U207" s="105"/>
      <c r="V207" s="105"/>
      <c r="W207" s="105"/>
      <c r="X207" s="105"/>
      <c r="Y207" s="105"/>
      <c r="Z207" s="105"/>
      <c r="AA207" s="105"/>
      <c r="AB207" s="105"/>
      <c r="AC207" s="105"/>
      <c r="AD207" s="105"/>
      <c r="AE207" s="105"/>
      <c r="AF207" s="105"/>
      <c r="AG207" s="105"/>
      <c r="AH207" s="105"/>
      <c r="AI207" s="105"/>
      <c r="AJ207" s="105"/>
      <c r="AK207" s="105"/>
      <c r="AL207" s="105"/>
      <c r="AM207" s="105"/>
    </row>
    <row r="208" spans="2:39" ht="15" x14ac:dyDescent="0.2">
      <c r="B208" s="105"/>
      <c r="C208" s="105"/>
      <c r="D208" s="105"/>
      <c r="E208" s="105"/>
      <c r="F208" s="105"/>
      <c r="G208" s="105"/>
      <c r="H208" s="105"/>
      <c r="I208" s="105"/>
      <c r="J208" s="105"/>
      <c r="K208" s="105"/>
      <c r="L208" s="105"/>
      <c r="M208" s="105"/>
      <c r="N208" s="105"/>
      <c r="O208" s="105"/>
      <c r="P208" s="105"/>
      <c r="Q208" s="105"/>
      <c r="R208" s="105"/>
      <c r="S208" s="105"/>
      <c r="T208" s="105"/>
      <c r="U208" s="105"/>
      <c r="V208" s="105"/>
      <c r="W208" s="105"/>
      <c r="X208" s="105"/>
      <c r="Y208" s="105"/>
      <c r="Z208" s="105"/>
      <c r="AA208" s="105"/>
      <c r="AB208" s="105"/>
      <c r="AC208" s="105"/>
      <c r="AD208" s="105"/>
      <c r="AE208" s="105"/>
      <c r="AF208" s="105"/>
      <c r="AG208" s="105"/>
      <c r="AH208" s="105"/>
      <c r="AI208" s="105"/>
      <c r="AJ208" s="105"/>
      <c r="AK208" s="105"/>
      <c r="AL208" s="105"/>
      <c r="AM208" s="105"/>
    </row>
    <row r="209" spans="2:39" ht="15" x14ac:dyDescent="0.2">
      <c r="B209" s="105"/>
      <c r="C209" s="105"/>
      <c r="D209" s="105"/>
      <c r="E209" s="105"/>
      <c r="F209" s="105"/>
      <c r="G209" s="105"/>
      <c r="H209" s="105"/>
      <c r="I209" s="105"/>
      <c r="J209" s="105"/>
      <c r="K209" s="105"/>
      <c r="L209" s="105"/>
      <c r="M209" s="105"/>
      <c r="N209" s="105"/>
      <c r="O209" s="105"/>
      <c r="P209" s="105"/>
      <c r="Q209" s="105"/>
      <c r="R209" s="105"/>
      <c r="S209" s="105"/>
      <c r="T209" s="105"/>
      <c r="U209" s="105"/>
      <c r="V209" s="105"/>
      <c r="W209" s="105"/>
      <c r="X209" s="105"/>
      <c r="Y209" s="105"/>
      <c r="Z209" s="105"/>
      <c r="AA209" s="105"/>
      <c r="AB209" s="105"/>
      <c r="AC209" s="105"/>
      <c r="AD209" s="105"/>
      <c r="AE209" s="105"/>
      <c r="AF209" s="105"/>
      <c r="AG209" s="105"/>
      <c r="AH209" s="105"/>
      <c r="AI209" s="105"/>
      <c r="AJ209" s="105"/>
      <c r="AK209" s="105"/>
      <c r="AL209" s="105"/>
      <c r="AM209" s="105"/>
    </row>
    <row r="210" spans="2:39" ht="15" x14ac:dyDescent="0.2">
      <c r="B210" s="105"/>
      <c r="C210" s="105"/>
      <c r="D210" s="105"/>
      <c r="E210" s="105"/>
      <c r="F210" s="105"/>
      <c r="G210" s="105"/>
      <c r="H210" s="105"/>
      <c r="I210" s="105"/>
      <c r="J210" s="105"/>
      <c r="K210" s="105"/>
      <c r="L210" s="105"/>
      <c r="M210" s="105"/>
      <c r="N210" s="105"/>
      <c r="O210" s="105"/>
      <c r="P210" s="105"/>
      <c r="Q210" s="105"/>
      <c r="R210" s="105"/>
      <c r="S210" s="105"/>
      <c r="T210" s="105"/>
      <c r="U210" s="105"/>
      <c r="V210" s="105"/>
      <c r="W210" s="105"/>
      <c r="X210" s="105"/>
      <c r="Y210" s="105"/>
      <c r="Z210" s="105"/>
      <c r="AA210" s="105"/>
      <c r="AB210" s="105"/>
      <c r="AC210" s="105"/>
      <c r="AD210" s="105"/>
      <c r="AE210" s="105"/>
      <c r="AF210" s="105"/>
      <c r="AG210" s="105"/>
      <c r="AH210" s="105"/>
      <c r="AI210" s="105"/>
      <c r="AJ210" s="105"/>
      <c r="AK210" s="105"/>
      <c r="AL210" s="105"/>
      <c r="AM210" s="105"/>
    </row>
    <row r="211" spans="2:39" ht="15" x14ac:dyDescent="0.2">
      <c r="B211" s="105"/>
      <c r="C211" s="105"/>
      <c r="D211" s="105"/>
      <c r="E211" s="105"/>
      <c r="F211" s="105"/>
      <c r="G211" s="105"/>
      <c r="H211" s="105"/>
      <c r="I211" s="105"/>
      <c r="J211" s="105"/>
      <c r="K211" s="105"/>
      <c r="L211" s="105"/>
      <c r="M211" s="105"/>
      <c r="N211" s="105"/>
      <c r="O211" s="105"/>
      <c r="P211" s="105"/>
      <c r="Q211" s="105"/>
      <c r="R211" s="105"/>
      <c r="S211" s="105"/>
      <c r="T211" s="105"/>
      <c r="U211" s="105"/>
      <c r="V211" s="105"/>
      <c r="W211" s="105"/>
      <c r="X211" s="105"/>
      <c r="Y211" s="105"/>
      <c r="Z211" s="105"/>
      <c r="AA211" s="105"/>
      <c r="AB211" s="105"/>
      <c r="AC211" s="105"/>
      <c r="AD211" s="105"/>
      <c r="AE211" s="105"/>
      <c r="AF211" s="105"/>
      <c r="AG211" s="105"/>
      <c r="AH211" s="105"/>
      <c r="AI211" s="105"/>
      <c r="AJ211" s="105"/>
      <c r="AK211" s="105"/>
      <c r="AL211" s="105"/>
      <c r="AM211" s="105"/>
    </row>
    <row r="212" spans="2:39" ht="15" x14ac:dyDescent="0.2">
      <c r="B212" s="105"/>
      <c r="C212" s="105"/>
      <c r="D212" s="105"/>
      <c r="E212" s="105"/>
      <c r="F212" s="105"/>
      <c r="G212" s="105"/>
      <c r="H212" s="105"/>
      <c r="I212" s="105"/>
      <c r="J212" s="105"/>
      <c r="K212" s="105"/>
      <c r="L212" s="105"/>
      <c r="M212" s="105"/>
      <c r="N212" s="105"/>
      <c r="O212" s="105"/>
      <c r="P212" s="105"/>
      <c r="Q212" s="105"/>
      <c r="R212" s="105"/>
      <c r="S212" s="105"/>
      <c r="T212" s="105"/>
      <c r="U212" s="105"/>
      <c r="V212" s="105"/>
      <c r="W212" s="105"/>
      <c r="X212" s="105"/>
      <c r="Y212" s="105"/>
      <c r="Z212" s="105"/>
      <c r="AA212" s="105"/>
      <c r="AB212" s="105"/>
      <c r="AC212" s="105"/>
      <c r="AD212" s="105"/>
      <c r="AE212" s="105"/>
      <c r="AF212" s="105"/>
      <c r="AG212" s="105"/>
      <c r="AH212" s="105"/>
      <c r="AI212" s="105"/>
      <c r="AJ212" s="105"/>
      <c r="AK212" s="105"/>
      <c r="AL212" s="105"/>
      <c r="AM212" s="105"/>
    </row>
    <row r="213" spans="2:39" ht="15" x14ac:dyDescent="0.2">
      <c r="B213" s="105"/>
      <c r="C213" s="105"/>
      <c r="D213" s="105"/>
      <c r="E213" s="105"/>
      <c r="F213" s="105"/>
      <c r="G213" s="105"/>
      <c r="H213" s="105"/>
      <c r="I213" s="105"/>
      <c r="J213" s="105"/>
      <c r="K213" s="105"/>
      <c r="L213" s="105"/>
      <c r="M213" s="105"/>
      <c r="N213" s="105"/>
      <c r="O213" s="105"/>
      <c r="P213" s="105"/>
      <c r="Q213" s="105"/>
      <c r="R213" s="105"/>
      <c r="S213" s="105"/>
      <c r="T213" s="105"/>
      <c r="U213" s="105"/>
      <c r="V213" s="105"/>
      <c r="W213" s="105"/>
      <c r="X213" s="105"/>
      <c r="Y213" s="105"/>
      <c r="Z213" s="105"/>
      <c r="AA213" s="105"/>
      <c r="AB213" s="105"/>
      <c r="AC213" s="105"/>
      <c r="AD213" s="105"/>
      <c r="AE213" s="105"/>
      <c r="AF213" s="105"/>
      <c r="AG213" s="105"/>
      <c r="AH213" s="105"/>
      <c r="AI213" s="105"/>
      <c r="AJ213" s="105"/>
      <c r="AK213" s="105"/>
      <c r="AL213" s="105"/>
      <c r="AM213" s="105"/>
    </row>
    <row r="214" spans="2:39" ht="15" x14ac:dyDescent="0.2">
      <c r="B214" s="105"/>
      <c r="C214" s="105"/>
      <c r="D214" s="105"/>
      <c r="E214" s="105"/>
      <c r="F214" s="105"/>
      <c r="G214" s="105"/>
      <c r="H214" s="105"/>
      <c r="I214" s="105"/>
      <c r="J214" s="105"/>
      <c r="K214" s="105"/>
      <c r="L214" s="105"/>
      <c r="M214" s="105"/>
      <c r="N214" s="105"/>
      <c r="O214" s="105"/>
      <c r="P214" s="105"/>
      <c r="Q214" s="105"/>
      <c r="R214" s="105"/>
      <c r="S214" s="105"/>
      <c r="T214" s="105"/>
      <c r="U214" s="105"/>
      <c r="V214" s="105"/>
      <c r="W214" s="105"/>
      <c r="X214" s="105"/>
      <c r="Y214" s="105"/>
      <c r="Z214" s="105"/>
      <c r="AA214" s="105"/>
      <c r="AB214" s="105"/>
      <c r="AC214" s="105"/>
      <c r="AD214" s="105"/>
      <c r="AE214" s="105"/>
      <c r="AF214" s="105"/>
      <c r="AG214" s="105"/>
      <c r="AH214" s="105"/>
      <c r="AI214" s="105"/>
      <c r="AJ214" s="105"/>
      <c r="AK214" s="105"/>
      <c r="AL214" s="105"/>
      <c r="AM214" s="105"/>
    </row>
    <row r="215" spans="2:39" ht="15" x14ac:dyDescent="0.2">
      <c r="B215" s="105"/>
      <c r="C215" s="105"/>
      <c r="D215" s="105"/>
      <c r="E215" s="105"/>
      <c r="F215" s="105"/>
      <c r="G215" s="105"/>
      <c r="H215" s="105"/>
      <c r="I215" s="105"/>
      <c r="J215" s="105"/>
      <c r="K215" s="105"/>
      <c r="L215" s="105"/>
      <c r="M215" s="105"/>
      <c r="N215" s="105"/>
      <c r="O215" s="105"/>
      <c r="P215" s="105"/>
      <c r="Q215" s="105"/>
      <c r="R215" s="105"/>
      <c r="S215" s="105"/>
      <c r="T215" s="105"/>
      <c r="U215" s="105"/>
      <c r="V215" s="105"/>
      <c r="W215" s="105"/>
      <c r="X215" s="105"/>
      <c r="Y215" s="105"/>
      <c r="Z215" s="105"/>
      <c r="AA215" s="105"/>
      <c r="AB215" s="105"/>
      <c r="AC215" s="105"/>
      <c r="AD215" s="105"/>
      <c r="AE215" s="105"/>
      <c r="AF215" s="105"/>
      <c r="AG215" s="105"/>
      <c r="AH215" s="105"/>
      <c r="AI215" s="105"/>
      <c r="AJ215" s="105"/>
      <c r="AK215" s="105"/>
      <c r="AL215" s="105"/>
      <c r="AM215" s="105"/>
    </row>
    <row r="216" spans="2:39" ht="15" x14ac:dyDescent="0.2">
      <c r="B216" s="105"/>
      <c r="C216" s="105"/>
      <c r="D216" s="105"/>
      <c r="E216" s="105"/>
      <c r="F216" s="105"/>
      <c r="G216" s="105"/>
      <c r="H216" s="105"/>
      <c r="I216" s="105"/>
      <c r="J216" s="105"/>
      <c r="K216" s="105"/>
      <c r="L216" s="105"/>
      <c r="M216" s="105"/>
      <c r="N216" s="105"/>
      <c r="O216" s="105"/>
      <c r="P216" s="105"/>
      <c r="Q216" s="105"/>
      <c r="R216" s="105"/>
      <c r="S216" s="105"/>
      <c r="T216" s="105"/>
      <c r="U216" s="105"/>
      <c r="V216" s="105"/>
      <c r="W216" s="105"/>
      <c r="X216" s="105"/>
      <c r="Y216" s="105"/>
      <c r="Z216" s="105"/>
      <c r="AA216" s="105"/>
      <c r="AB216" s="105"/>
      <c r="AC216" s="105"/>
      <c r="AD216" s="105"/>
      <c r="AE216" s="105"/>
      <c r="AF216" s="105"/>
      <c r="AG216" s="105"/>
      <c r="AH216" s="105"/>
      <c r="AI216" s="105"/>
      <c r="AJ216" s="105"/>
      <c r="AK216" s="105"/>
      <c r="AL216" s="105"/>
      <c r="AM216" s="105"/>
    </row>
    <row r="217" spans="2:39" ht="15" x14ac:dyDescent="0.2">
      <c r="B217" s="105"/>
      <c r="C217" s="105"/>
      <c r="D217" s="105"/>
      <c r="E217" s="105"/>
      <c r="F217" s="105"/>
      <c r="G217" s="105"/>
      <c r="H217" s="105"/>
      <c r="I217" s="105"/>
      <c r="J217" s="105"/>
      <c r="K217" s="105"/>
      <c r="L217" s="105"/>
      <c r="M217" s="105"/>
      <c r="N217" s="105"/>
      <c r="O217" s="105"/>
      <c r="P217" s="105"/>
      <c r="Q217" s="105"/>
      <c r="R217" s="105"/>
      <c r="S217" s="105"/>
      <c r="T217" s="105"/>
      <c r="U217" s="105"/>
      <c r="V217" s="105"/>
      <c r="W217" s="105"/>
      <c r="X217" s="105"/>
      <c r="Y217" s="105"/>
      <c r="Z217" s="105"/>
      <c r="AA217" s="105"/>
      <c r="AB217" s="105"/>
      <c r="AC217" s="105"/>
      <c r="AD217" s="105"/>
      <c r="AE217" s="105"/>
      <c r="AF217" s="105"/>
      <c r="AG217" s="105"/>
      <c r="AH217" s="105"/>
      <c r="AI217" s="105"/>
      <c r="AJ217" s="105"/>
      <c r="AK217" s="105"/>
      <c r="AL217" s="105"/>
      <c r="AM217" s="105"/>
    </row>
    <row r="218" spans="2:39" ht="15" x14ac:dyDescent="0.2">
      <c r="B218" s="105"/>
      <c r="C218" s="105"/>
      <c r="D218" s="105"/>
      <c r="E218" s="105"/>
      <c r="F218" s="105"/>
      <c r="G218" s="105"/>
      <c r="H218" s="105"/>
      <c r="I218" s="105"/>
      <c r="J218" s="105"/>
      <c r="K218" s="105"/>
      <c r="L218" s="105"/>
      <c r="M218" s="105"/>
      <c r="N218" s="105"/>
      <c r="O218" s="105"/>
      <c r="P218" s="105"/>
      <c r="Q218" s="105"/>
      <c r="R218" s="105"/>
      <c r="S218" s="105"/>
      <c r="T218" s="105"/>
      <c r="U218" s="105"/>
      <c r="V218" s="105"/>
      <c r="W218" s="105"/>
      <c r="X218" s="105"/>
      <c r="Y218" s="105"/>
      <c r="Z218" s="105"/>
      <c r="AA218" s="105"/>
      <c r="AB218" s="105"/>
      <c r="AC218" s="105"/>
      <c r="AD218" s="105"/>
      <c r="AE218" s="105"/>
      <c r="AF218" s="105"/>
      <c r="AG218" s="105"/>
      <c r="AH218" s="105"/>
      <c r="AI218" s="105"/>
      <c r="AJ218" s="105"/>
      <c r="AK218" s="105"/>
      <c r="AL218" s="105"/>
      <c r="AM218" s="105"/>
    </row>
    <row r="219" spans="2:39" ht="15" x14ac:dyDescent="0.2">
      <c r="B219" s="105"/>
      <c r="C219" s="105"/>
      <c r="D219" s="105"/>
      <c r="E219" s="105"/>
      <c r="F219" s="105"/>
      <c r="G219" s="105"/>
      <c r="H219" s="105"/>
      <c r="I219" s="105"/>
      <c r="J219" s="105"/>
      <c r="K219" s="105"/>
      <c r="L219" s="105"/>
      <c r="M219" s="105"/>
      <c r="N219" s="105"/>
      <c r="O219" s="105"/>
      <c r="P219" s="105"/>
      <c r="Q219" s="105"/>
      <c r="R219" s="105"/>
      <c r="S219" s="105"/>
      <c r="T219" s="105"/>
      <c r="U219" s="105"/>
      <c r="V219" s="105"/>
      <c r="W219" s="105"/>
      <c r="X219" s="105"/>
      <c r="Y219" s="105"/>
      <c r="Z219" s="105"/>
      <c r="AA219" s="105"/>
      <c r="AB219" s="105"/>
      <c r="AC219" s="105"/>
      <c r="AD219" s="105"/>
      <c r="AE219" s="105"/>
      <c r="AF219" s="105"/>
      <c r="AG219" s="105"/>
      <c r="AH219" s="105"/>
      <c r="AI219" s="105"/>
      <c r="AJ219" s="105"/>
      <c r="AK219" s="105"/>
      <c r="AL219" s="105"/>
      <c r="AM219" s="105"/>
    </row>
    <row r="220" spans="2:39" ht="15" x14ac:dyDescent="0.2">
      <c r="B220" s="105"/>
      <c r="C220" s="105"/>
      <c r="D220" s="105"/>
      <c r="E220" s="105"/>
      <c r="F220" s="105"/>
      <c r="G220" s="105"/>
      <c r="H220" s="105"/>
      <c r="I220" s="105"/>
      <c r="J220" s="105"/>
      <c r="K220" s="105"/>
      <c r="L220" s="105"/>
      <c r="M220" s="105"/>
      <c r="N220" s="105"/>
      <c r="O220" s="105"/>
      <c r="P220" s="105"/>
      <c r="Q220" s="105"/>
      <c r="R220" s="105"/>
      <c r="S220" s="105"/>
      <c r="T220" s="105"/>
      <c r="U220" s="105"/>
      <c r="V220" s="105"/>
      <c r="W220" s="105"/>
      <c r="X220" s="105"/>
      <c r="Y220" s="105"/>
      <c r="Z220" s="105"/>
      <c r="AA220" s="105"/>
      <c r="AB220" s="105"/>
      <c r="AC220" s="105"/>
      <c r="AD220" s="105"/>
      <c r="AE220" s="105"/>
      <c r="AF220" s="105"/>
      <c r="AG220" s="105"/>
      <c r="AH220" s="105"/>
      <c r="AI220" s="105"/>
      <c r="AJ220" s="105"/>
      <c r="AK220" s="105"/>
      <c r="AL220" s="105"/>
      <c r="AM220" s="105"/>
    </row>
    <row r="221" spans="2:39" ht="15" x14ac:dyDescent="0.2">
      <c r="B221" s="105"/>
      <c r="C221" s="105"/>
      <c r="D221" s="105"/>
      <c r="E221" s="105"/>
      <c r="F221" s="105"/>
      <c r="G221" s="105"/>
      <c r="H221" s="105"/>
      <c r="I221" s="105"/>
      <c r="J221" s="105"/>
      <c r="K221" s="105"/>
      <c r="L221" s="105"/>
      <c r="M221" s="105"/>
      <c r="N221" s="105"/>
      <c r="O221" s="105"/>
      <c r="P221" s="105"/>
      <c r="Q221" s="105"/>
      <c r="R221" s="105"/>
      <c r="S221" s="105"/>
      <c r="T221" s="105"/>
      <c r="U221" s="105"/>
      <c r="V221" s="105"/>
      <c r="W221" s="105"/>
      <c r="X221" s="105"/>
      <c r="Y221" s="105"/>
      <c r="Z221" s="105"/>
      <c r="AA221" s="105"/>
      <c r="AB221" s="105"/>
      <c r="AC221" s="105"/>
      <c r="AD221" s="105"/>
      <c r="AE221" s="105"/>
      <c r="AF221" s="105"/>
      <c r="AG221" s="105"/>
      <c r="AH221" s="105"/>
      <c r="AI221" s="105"/>
      <c r="AJ221" s="105"/>
      <c r="AK221" s="105"/>
      <c r="AL221" s="105"/>
      <c r="AM221" s="105"/>
    </row>
    <row r="222" spans="2:39" ht="15" x14ac:dyDescent="0.2">
      <c r="B222" s="105"/>
      <c r="C222" s="105"/>
      <c r="D222" s="105"/>
      <c r="E222" s="105"/>
      <c r="F222" s="105"/>
      <c r="G222" s="105"/>
      <c r="H222" s="105"/>
      <c r="I222" s="105"/>
      <c r="J222" s="105"/>
      <c r="K222" s="105"/>
      <c r="L222" s="105"/>
      <c r="M222" s="105"/>
      <c r="N222" s="105"/>
      <c r="O222" s="105"/>
      <c r="P222" s="105"/>
      <c r="Q222" s="105"/>
      <c r="R222" s="105"/>
      <c r="S222" s="105"/>
      <c r="T222" s="105"/>
      <c r="U222" s="105"/>
      <c r="V222" s="105"/>
      <c r="W222" s="105"/>
      <c r="X222" s="105"/>
      <c r="Y222" s="105"/>
      <c r="Z222" s="105"/>
      <c r="AA222" s="105"/>
      <c r="AB222" s="105"/>
      <c r="AC222" s="105"/>
      <c r="AD222" s="105"/>
      <c r="AE222" s="105"/>
      <c r="AF222" s="105"/>
      <c r="AG222" s="105"/>
      <c r="AH222" s="105"/>
      <c r="AI222" s="105"/>
      <c r="AJ222" s="105"/>
      <c r="AK222" s="105"/>
      <c r="AL222" s="105"/>
      <c r="AM222" s="105"/>
    </row>
    <row r="223" spans="2:39" ht="15" x14ac:dyDescent="0.2">
      <c r="B223" s="105"/>
      <c r="C223" s="105"/>
      <c r="D223" s="105"/>
      <c r="E223" s="105"/>
      <c r="F223" s="105"/>
      <c r="G223" s="105"/>
      <c r="H223" s="105"/>
      <c r="I223" s="105"/>
      <c r="J223" s="105"/>
      <c r="K223" s="105"/>
      <c r="L223" s="105"/>
      <c r="M223" s="105"/>
      <c r="N223" s="105"/>
      <c r="O223" s="105"/>
      <c r="P223" s="105"/>
      <c r="Q223" s="105"/>
      <c r="R223" s="105"/>
      <c r="S223" s="105"/>
      <c r="T223" s="105"/>
      <c r="U223" s="105"/>
      <c r="V223" s="105"/>
      <c r="W223" s="105"/>
      <c r="X223" s="105"/>
      <c r="Y223" s="105"/>
      <c r="Z223" s="105"/>
      <c r="AA223" s="105"/>
      <c r="AB223" s="105"/>
      <c r="AC223" s="105"/>
      <c r="AD223" s="105"/>
      <c r="AE223" s="105"/>
      <c r="AF223" s="105"/>
      <c r="AG223" s="105"/>
      <c r="AH223" s="105"/>
      <c r="AI223" s="105"/>
      <c r="AJ223" s="105"/>
      <c r="AK223" s="105"/>
      <c r="AL223" s="105"/>
      <c r="AM223" s="105"/>
    </row>
    <row r="224" spans="2:39" ht="15" x14ac:dyDescent="0.2">
      <c r="B224" s="105"/>
      <c r="C224" s="105"/>
      <c r="D224" s="105"/>
      <c r="E224" s="105"/>
      <c r="F224" s="105"/>
      <c r="G224" s="105"/>
      <c r="H224" s="105"/>
      <c r="I224" s="105"/>
      <c r="J224" s="105"/>
      <c r="K224" s="105"/>
      <c r="L224" s="105"/>
      <c r="M224" s="105"/>
      <c r="N224" s="105"/>
      <c r="O224" s="105"/>
      <c r="P224" s="105"/>
      <c r="Q224" s="105"/>
      <c r="R224" s="105"/>
      <c r="S224" s="105"/>
      <c r="T224" s="105"/>
      <c r="U224" s="105"/>
      <c r="V224" s="105"/>
      <c r="W224" s="105"/>
      <c r="X224" s="105"/>
      <c r="Y224" s="105"/>
      <c r="Z224" s="105"/>
      <c r="AA224" s="105"/>
      <c r="AB224" s="105"/>
      <c r="AC224" s="105"/>
      <c r="AD224" s="105"/>
      <c r="AE224" s="105"/>
      <c r="AF224" s="105"/>
      <c r="AG224" s="105"/>
      <c r="AH224" s="105"/>
      <c r="AI224" s="105"/>
      <c r="AJ224" s="105"/>
      <c r="AK224" s="105"/>
      <c r="AL224" s="105"/>
      <c r="AM224" s="105"/>
    </row>
    <row r="225" spans="2:39" ht="15" x14ac:dyDescent="0.2">
      <c r="B225" s="105"/>
      <c r="C225" s="105"/>
      <c r="D225" s="105"/>
      <c r="E225" s="105"/>
      <c r="F225" s="105"/>
      <c r="G225" s="105"/>
      <c r="H225" s="105"/>
      <c r="I225" s="105"/>
      <c r="J225" s="105"/>
      <c r="K225" s="105"/>
      <c r="L225" s="105"/>
      <c r="M225" s="105"/>
      <c r="N225" s="105"/>
      <c r="O225" s="105"/>
      <c r="P225" s="105"/>
      <c r="Q225" s="105"/>
      <c r="R225" s="105"/>
      <c r="S225" s="105"/>
      <c r="T225" s="105"/>
      <c r="U225" s="105"/>
      <c r="V225" s="105"/>
      <c r="W225" s="105"/>
      <c r="X225" s="105"/>
      <c r="Y225" s="105"/>
      <c r="Z225" s="105"/>
      <c r="AA225" s="105"/>
      <c r="AB225" s="105"/>
      <c r="AC225" s="105"/>
      <c r="AD225" s="105"/>
      <c r="AE225" s="105"/>
      <c r="AF225" s="105"/>
      <c r="AG225" s="105"/>
      <c r="AH225" s="105"/>
      <c r="AI225" s="105"/>
      <c r="AJ225" s="105"/>
      <c r="AK225" s="105"/>
      <c r="AL225" s="105"/>
      <c r="AM225" s="105"/>
    </row>
    <row r="226" spans="2:39" ht="15" x14ac:dyDescent="0.2">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c r="AA226" s="105"/>
      <c r="AB226" s="105"/>
      <c r="AC226" s="105"/>
      <c r="AD226" s="105"/>
      <c r="AE226" s="105"/>
      <c r="AF226" s="105"/>
      <c r="AG226" s="105"/>
      <c r="AH226" s="105"/>
      <c r="AI226" s="105"/>
      <c r="AJ226" s="105"/>
      <c r="AK226" s="105"/>
      <c r="AL226" s="105"/>
      <c r="AM226" s="105"/>
    </row>
    <row r="227" spans="2:39" ht="15" x14ac:dyDescent="0.2">
      <c r="B227" s="105"/>
      <c r="C227" s="105"/>
      <c r="D227" s="105"/>
      <c r="E227" s="105"/>
      <c r="F227" s="105"/>
      <c r="G227" s="105"/>
      <c r="H227" s="105"/>
      <c r="I227" s="105"/>
      <c r="J227" s="105"/>
      <c r="K227" s="105"/>
      <c r="L227" s="105"/>
      <c r="M227" s="105"/>
      <c r="N227" s="105"/>
      <c r="O227" s="105"/>
      <c r="P227" s="105"/>
      <c r="Q227" s="105"/>
      <c r="R227" s="105"/>
      <c r="S227" s="105"/>
      <c r="T227" s="105"/>
      <c r="U227" s="105"/>
      <c r="V227" s="105"/>
      <c r="W227" s="105"/>
      <c r="X227" s="105"/>
      <c r="Y227" s="105"/>
      <c r="Z227" s="105"/>
      <c r="AA227" s="105"/>
      <c r="AB227" s="105"/>
      <c r="AC227" s="105"/>
      <c r="AD227" s="105"/>
      <c r="AE227" s="105"/>
      <c r="AF227" s="105"/>
      <c r="AG227" s="105"/>
      <c r="AH227" s="105"/>
      <c r="AI227" s="105"/>
      <c r="AJ227" s="105"/>
      <c r="AK227" s="105"/>
      <c r="AL227" s="105"/>
      <c r="AM227" s="105"/>
    </row>
    <row r="228" spans="2:39" ht="15" x14ac:dyDescent="0.2">
      <c r="B228" s="105"/>
      <c r="C228" s="105"/>
      <c r="D228" s="105"/>
      <c r="E228" s="105"/>
      <c r="F228" s="105"/>
      <c r="G228" s="105"/>
      <c r="H228" s="105"/>
      <c r="I228" s="105"/>
      <c r="J228" s="105"/>
      <c r="K228" s="105"/>
      <c r="L228" s="105"/>
      <c r="M228" s="105"/>
      <c r="N228" s="105"/>
      <c r="O228" s="105"/>
      <c r="P228" s="105"/>
      <c r="Q228" s="105"/>
      <c r="R228" s="105"/>
      <c r="S228" s="105"/>
      <c r="T228" s="105"/>
      <c r="U228" s="105"/>
      <c r="V228" s="105"/>
      <c r="W228" s="105"/>
      <c r="X228" s="105"/>
      <c r="Y228" s="105"/>
      <c r="Z228" s="105"/>
      <c r="AA228" s="105"/>
      <c r="AB228" s="105"/>
      <c r="AC228" s="105"/>
      <c r="AD228" s="105"/>
      <c r="AE228" s="105"/>
      <c r="AF228" s="105"/>
      <c r="AG228" s="105"/>
      <c r="AH228" s="105"/>
      <c r="AI228" s="105"/>
      <c r="AJ228" s="105"/>
      <c r="AK228" s="105"/>
      <c r="AL228" s="105"/>
      <c r="AM228" s="105"/>
    </row>
    <row r="229" spans="2:39" ht="15" x14ac:dyDescent="0.2">
      <c r="B229" s="105"/>
      <c r="C229" s="105"/>
      <c r="D229" s="105"/>
      <c r="E229" s="105"/>
      <c r="F229" s="105"/>
      <c r="G229" s="105"/>
      <c r="H229" s="105"/>
      <c r="I229" s="105"/>
      <c r="J229" s="105"/>
      <c r="K229" s="105"/>
      <c r="L229" s="105"/>
      <c r="M229" s="105"/>
      <c r="N229" s="105"/>
      <c r="O229" s="105"/>
      <c r="P229" s="105"/>
      <c r="Q229" s="105"/>
      <c r="R229" s="105"/>
      <c r="S229" s="105"/>
      <c r="T229" s="105"/>
      <c r="U229" s="105"/>
      <c r="V229" s="105"/>
      <c r="W229" s="105"/>
      <c r="X229" s="105"/>
      <c r="Y229" s="105"/>
      <c r="Z229" s="105"/>
      <c r="AA229" s="105"/>
      <c r="AB229" s="105"/>
      <c r="AC229" s="105"/>
      <c r="AD229" s="105"/>
      <c r="AE229" s="105"/>
      <c r="AF229" s="105"/>
      <c r="AG229" s="105"/>
      <c r="AH229" s="105"/>
      <c r="AI229" s="105"/>
      <c r="AJ229" s="105"/>
      <c r="AK229" s="105"/>
      <c r="AL229" s="105"/>
      <c r="AM229" s="105"/>
    </row>
    <row r="230" spans="2:39" ht="15" x14ac:dyDescent="0.2">
      <c r="B230" s="105"/>
      <c r="C230" s="105"/>
      <c r="D230" s="105"/>
      <c r="E230" s="105"/>
      <c r="F230" s="105"/>
      <c r="G230" s="105"/>
      <c r="H230" s="105"/>
      <c r="I230" s="105"/>
      <c r="J230" s="105"/>
      <c r="K230" s="105"/>
      <c r="L230" s="105"/>
      <c r="M230" s="105"/>
      <c r="N230" s="105"/>
      <c r="O230" s="105"/>
      <c r="P230" s="105"/>
      <c r="Q230" s="105"/>
      <c r="R230" s="105"/>
      <c r="S230" s="105"/>
      <c r="T230" s="105"/>
      <c r="U230" s="105"/>
      <c r="V230" s="105"/>
      <c r="W230" s="105"/>
      <c r="X230" s="105"/>
      <c r="Y230" s="105"/>
      <c r="Z230" s="105"/>
      <c r="AA230" s="105"/>
      <c r="AB230" s="105"/>
      <c r="AC230" s="105"/>
      <c r="AD230" s="105"/>
      <c r="AE230" s="105"/>
      <c r="AF230" s="105"/>
      <c r="AG230" s="105"/>
      <c r="AH230" s="105"/>
      <c r="AI230" s="105"/>
      <c r="AJ230" s="105"/>
      <c r="AK230" s="105"/>
      <c r="AL230" s="105"/>
      <c r="AM230" s="105"/>
    </row>
    <row r="231" spans="2:39" ht="15" x14ac:dyDescent="0.2">
      <c r="B231" s="105"/>
      <c r="C231" s="105"/>
      <c r="D231" s="105"/>
      <c r="E231" s="105"/>
      <c r="F231" s="105"/>
      <c r="G231" s="105"/>
      <c r="H231" s="105"/>
      <c r="I231" s="105"/>
      <c r="J231" s="105"/>
      <c r="K231" s="105"/>
      <c r="L231" s="105"/>
      <c r="M231" s="105"/>
      <c r="N231" s="105"/>
      <c r="O231" s="105"/>
      <c r="P231" s="105"/>
      <c r="Q231" s="105"/>
      <c r="R231" s="105"/>
      <c r="S231" s="105"/>
      <c r="T231" s="105"/>
      <c r="U231" s="105"/>
      <c r="V231" s="105"/>
      <c r="W231" s="105"/>
      <c r="X231" s="105"/>
      <c r="Y231" s="105"/>
      <c r="Z231" s="105"/>
      <c r="AA231" s="105"/>
      <c r="AB231" s="105"/>
      <c r="AC231" s="105"/>
      <c r="AD231" s="105"/>
      <c r="AE231" s="105"/>
      <c r="AF231" s="105"/>
      <c r="AG231" s="105"/>
      <c r="AH231" s="105"/>
      <c r="AI231" s="105"/>
      <c r="AJ231" s="105"/>
      <c r="AK231" s="105"/>
      <c r="AL231" s="105"/>
      <c r="AM231" s="105"/>
    </row>
    <row r="232" spans="2:39" ht="15" x14ac:dyDescent="0.2">
      <c r="B232" s="105"/>
      <c r="C232" s="105"/>
      <c r="D232" s="105"/>
      <c r="E232" s="105"/>
      <c r="F232" s="105"/>
      <c r="G232" s="105"/>
      <c r="H232" s="105"/>
      <c r="I232" s="105"/>
      <c r="J232" s="105"/>
      <c r="K232" s="105"/>
      <c r="L232" s="105"/>
      <c r="M232" s="105"/>
      <c r="N232" s="105"/>
      <c r="O232" s="105"/>
      <c r="P232" s="105"/>
      <c r="Q232" s="105"/>
      <c r="R232" s="105"/>
      <c r="S232" s="105"/>
      <c r="T232" s="105"/>
      <c r="U232" s="105"/>
      <c r="V232" s="105"/>
      <c r="W232" s="105"/>
      <c r="X232" s="105"/>
      <c r="Y232" s="105"/>
      <c r="Z232" s="105"/>
      <c r="AA232" s="105"/>
      <c r="AB232" s="105"/>
      <c r="AC232" s="105"/>
      <c r="AD232" s="105"/>
      <c r="AE232" s="105"/>
      <c r="AF232" s="105"/>
      <c r="AG232" s="105"/>
      <c r="AH232" s="105"/>
      <c r="AI232" s="105"/>
      <c r="AJ232" s="105"/>
      <c r="AK232" s="105"/>
      <c r="AL232" s="105"/>
      <c r="AM232" s="105"/>
    </row>
    <row r="233" spans="2:39" ht="15" x14ac:dyDescent="0.2">
      <c r="B233" s="105"/>
      <c r="C233" s="105"/>
      <c r="D233" s="105"/>
      <c r="E233" s="105"/>
      <c r="F233" s="105"/>
      <c r="G233" s="105"/>
      <c r="H233" s="105"/>
      <c r="I233" s="105"/>
      <c r="J233" s="105"/>
      <c r="K233" s="105"/>
      <c r="L233" s="105"/>
      <c r="M233" s="105"/>
      <c r="N233" s="105"/>
      <c r="O233" s="105"/>
      <c r="P233" s="105"/>
      <c r="Q233" s="105"/>
      <c r="R233" s="105"/>
      <c r="S233" s="105"/>
      <c r="T233" s="105"/>
      <c r="U233" s="105"/>
      <c r="V233" s="105"/>
      <c r="W233" s="105"/>
      <c r="X233" s="105"/>
      <c r="Y233" s="105"/>
      <c r="Z233" s="105"/>
      <c r="AA233" s="105"/>
      <c r="AB233" s="105"/>
      <c r="AC233" s="105"/>
      <c r="AD233" s="105"/>
      <c r="AE233" s="105"/>
      <c r="AF233" s="105"/>
      <c r="AG233" s="105"/>
      <c r="AH233" s="105"/>
      <c r="AI233" s="105"/>
      <c r="AJ233" s="105"/>
      <c r="AK233" s="105"/>
      <c r="AL233" s="105"/>
      <c r="AM233" s="105"/>
    </row>
    <row r="234" spans="2:39" ht="15" x14ac:dyDescent="0.2">
      <c r="B234" s="105"/>
      <c r="C234" s="105"/>
      <c r="D234" s="105"/>
      <c r="E234" s="105"/>
      <c r="F234" s="105"/>
      <c r="G234" s="105"/>
      <c r="H234" s="105"/>
      <c r="I234" s="105"/>
      <c r="J234" s="105"/>
      <c r="K234" s="105"/>
      <c r="L234" s="105"/>
      <c r="M234" s="105"/>
      <c r="N234" s="105"/>
      <c r="O234" s="105"/>
      <c r="P234" s="105"/>
      <c r="Q234" s="105"/>
      <c r="R234" s="105"/>
      <c r="S234" s="105"/>
      <c r="T234" s="105"/>
      <c r="U234" s="105"/>
      <c r="V234" s="105"/>
      <c r="W234" s="105"/>
      <c r="X234" s="105"/>
      <c r="Y234" s="105"/>
      <c r="Z234" s="105"/>
      <c r="AA234" s="105"/>
      <c r="AB234" s="105"/>
      <c r="AC234" s="105"/>
      <c r="AD234" s="105"/>
      <c r="AE234" s="105"/>
      <c r="AF234" s="105"/>
      <c r="AG234" s="105"/>
      <c r="AH234" s="105"/>
      <c r="AI234" s="105"/>
      <c r="AJ234" s="105"/>
      <c r="AK234" s="105"/>
      <c r="AL234" s="105"/>
      <c r="AM234" s="105"/>
    </row>
    <row r="235" spans="2:39" ht="15" x14ac:dyDescent="0.2">
      <c r="B235" s="105"/>
      <c r="C235" s="105"/>
      <c r="D235" s="105"/>
      <c r="E235" s="105"/>
      <c r="F235" s="105"/>
      <c r="G235" s="105"/>
      <c r="H235" s="105"/>
      <c r="I235" s="105"/>
      <c r="J235" s="105"/>
      <c r="K235" s="105"/>
      <c r="L235" s="105"/>
      <c r="M235" s="105"/>
      <c r="N235" s="105"/>
      <c r="O235" s="105"/>
      <c r="P235" s="105"/>
      <c r="Q235" s="105"/>
      <c r="R235" s="105"/>
      <c r="S235" s="105"/>
      <c r="T235" s="105"/>
      <c r="U235" s="105"/>
      <c r="V235" s="105"/>
      <c r="W235" s="105"/>
      <c r="X235" s="105"/>
      <c r="Y235" s="105"/>
      <c r="Z235" s="105"/>
      <c r="AA235" s="105"/>
      <c r="AB235" s="105"/>
      <c r="AC235" s="105"/>
      <c r="AD235" s="105"/>
      <c r="AE235" s="105"/>
      <c r="AF235" s="105"/>
      <c r="AG235" s="105"/>
      <c r="AH235" s="105"/>
      <c r="AI235" s="105"/>
      <c r="AJ235" s="105"/>
      <c r="AK235" s="105"/>
      <c r="AL235" s="105"/>
      <c r="AM235" s="105"/>
    </row>
    <row r="236" spans="2:39" ht="15" x14ac:dyDescent="0.2">
      <c r="B236" s="105"/>
      <c r="C236" s="105"/>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5"/>
      <c r="AL236" s="105"/>
      <c r="AM236" s="105"/>
    </row>
    <row r="237" spans="2:39" ht="15" x14ac:dyDescent="0.2">
      <c r="B237" s="105"/>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5"/>
      <c r="AL237" s="105"/>
      <c r="AM237" s="105"/>
    </row>
    <row r="238" spans="2:39" ht="15" x14ac:dyDescent="0.2">
      <c r="B238" s="105"/>
      <c r="C238" s="105"/>
      <c r="D238" s="105"/>
      <c r="E238" s="105"/>
      <c r="F238" s="105"/>
      <c r="G238" s="105"/>
      <c r="H238" s="105"/>
      <c r="I238" s="105"/>
      <c r="J238" s="105"/>
      <c r="K238" s="105"/>
      <c r="L238" s="105"/>
      <c r="M238" s="105"/>
      <c r="N238" s="105"/>
      <c r="O238" s="105"/>
      <c r="P238" s="105"/>
      <c r="Q238" s="105"/>
      <c r="R238" s="105"/>
      <c r="S238" s="105"/>
      <c r="T238" s="105"/>
      <c r="U238" s="105"/>
      <c r="V238" s="105"/>
      <c r="W238" s="105"/>
      <c r="X238" s="105"/>
      <c r="Y238" s="105"/>
      <c r="Z238" s="105"/>
      <c r="AA238" s="105"/>
      <c r="AB238" s="105"/>
      <c r="AC238" s="105"/>
      <c r="AD238" s="105"/>
      <c r="AE238" s="105"/>
      <c r="AF238" s="105"/>
      <c r="AG238" s="105"/>
      <c r="AH238" s="105"/>
      <c r="AI238" s="105"/>
      <c r="AJ238" s="105"/>
      <c r="AK238" s="105"/>
      <c r="AL238" s="105"/>
      <c r="AM238" s="105"/>
    </row>
    <row r="239" spans="2:39" ht="15" x14ac:dyDescent="0.2">
      <c r="B239" s="105"/>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5"/>
      <c r="AL239" s="105"/>
      <c r="AM239" s="105"/>
    </row>
    <row r="240" spans="2:39" ht="15" x14ac:dyDescent="0.2">
      <c r="B240" s="105"/>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5"/>
      <c r="AL240" s="105"/>
      <c r="AM240" s="105"/>
    </row>
    <row r="241" spans="2:39" ht="15" x14ac:dyDescent="0.2">
      <c r="B241" s="105"/>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5"/>
      <c r="AL241" s="105"/>
      <c r="AM241" s="105"/>
    </row>
    <row r="242" spans="2:39" ht="15" x14ac:dyDescent="0.2">
      <c r="B242" s="105"/>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5"/>
      <c r="AL242" s="105"/>
      <c r="AM242" s="105"/>
    </row>
    <row r="243" spans="2:39" ht="15" x14ac:dyDescent="0.2">
      <c r="B243" s="105"/>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5"/>
      <c r="AL243" s="105"/>
      <c r="AM243" s="105"/>
    </row>
    <row r="244" spans="2:39" ht="15" x14ac:dyDescent="0.2">
      <c r="B244" s="105"/>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5"/>
      <c r="AL244" s="105"/>
      <c r="AM244" s="105"/>
    </row>
    <row r="245" spans="2:39" ht="15" x14ac:dyDescent="0.2">
      <c r="B245" s="105"/>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5"/>
      <c r="AL245" s="105"/>
      <c r="AM245" s="105"/>
    </row>
    <row r="246" spans="2:39" ht="15" x14ac:dyDescent="0.2">
      <c r="B246" s="105"/>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5"/>
      <c r="AL246" s="105"/>
      <c r="AM246" s="105"/>
    </row>
    <row r="247" spans="2:39" ht="15" x14ac:dyDescent="0.2">
      <c r="B247" s="105"/>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5"/>
      <c r="AL247" s="105"/>
      <c r="AM247" s="105"/>
    </row>
    <row r="248" spans="2:39" ht="15" x14ac:dyDescent="0.2">
      <c r="B248" s="105"/>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5"/>
      <c r="AL248" s="105"/>
      <c r="AM248" s="105"/>
    </row>
    <row r="249" spans="2:39" ht="15" x14ac:dyDescent="0.2">
      <c r="B249" s="105"/>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5"/>
      <c r="AL249" s="105"/>
      <c r="AM249" s="105"/>
    </row>
    <row r="250" spans="2:39" ht="15" x14ac:dyDescent="0.2">
      <c r="B250" s="105"/>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5"/>
      <c r="AL250" s="105"/>
      <c r="AM250" s="105"/>
    </row>
    <row r="251" spans="2:39" ht="15" x14ac:dyDescent="0.2">
      <c r="B251" s="105"/>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5"/>
      <c r="AL251" s="105"/>
      <c r="AM251" s="105"/>
    </row>
    <row r="252" spans="2:39" ht="15" x14ac:dyDescent="0.2">
      <c r="B252" s="105"/>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5"/>
      <c r="AL252" s="105"/>
      <c r="AM252" s="105"/>
    </row>
    <row r="253" spans="2:39" ht="15" x14ac:dyDescent="0.2">
      <c r="B253" s="105"/>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5"/>
      <c r="AL253" s="105"/>
      <c r="AM253" s="105"/>
    </row>
    <row r="254" spans="2:39" ht="15" x14ac:dyDescent="0.2">
      <c r="B254" s="105"/>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5"/>
      <c r="AL254" s="105"/>
      <c r="AM254" s="105"/>
    </row>
    <row r="255" spans="2:39" ht="15" x14ac:dyDescent="0.2">
      <c r="B255" s="105"/>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5"/>
      <c r="AL255" s="105"/>
      <c r="AM255" s="105"/>
    </row>
    <row r="256" spans="2:39" ht="15" x14ac:dyDescent="0.2">
      <c r="B256" s="105"/>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5"/>
      <c r="AL256" s="105"/>
      <c r="AM256" s="105"/>
    </row>
    <row r="257" spans="2:39" ht="15" x14ac:dyDescent="0.2">
      <c r="B257" s="105"/>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5"/>
      <c r="AL257" s="105"/>
      <c r="AM257" s="105"/>
    </row>
    <row r="258" spans="2:39" ht="15" x14ac:dyDescent="0.2">
      <c r="B258" s="105"/>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5"/>
      <c r="AL258" s="105"/>
      <c r="AM258" s="105"/>
    </row>
    <row r="259" spans="2:39" ht="15" x14ac:dyDescent="0.2">
      <c r="B259" s="105"/>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5"/>
      <c r="AL259" s="105"/>
      <c r="AM259" s="105"/>
    </row>
    <row r="260" spans="2:39" ht="15" x14ac:dyDescent="0.2">
      <c r="B260" s="105"/>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5"/>
      <c r="AL260" s="105"/>
      <c r="AM260" s="105"/>
    </row>
    <row r="261" spans="2:39" ht="15" x14ac:dyDescent="0.2">
      <c r="B261" s="105"/>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5"/>
      <c r="AL261" s="105"/>
      <c r="AM261" s="105"/>
    </row>
    <row r="262" spans="2:39" ht="15" x14ac:dyDescent="0.2">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5"/>
      <c r="AL262" s="105"/>
      <c r="AM262" s="105"/>
    </row>
    <row r="263" spans="2:39" ht="15" x14ac:dyDescent="0.2">
      <c r="B263" s="105"/>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5"/>
      <c r="AL263" s="105"/>
      <c r="AM263" s="105"/>
    </row>
    <row r="264" spans="2:39" ht="15" x14ac:dyDescent="0.2">
      <c r="B264" s="105"/>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5"/>
      <c r="AL264" s="105"/>
      <c r="AM264" s="105"/>
    </row>
    <row r="265" spans="2:39" ht="15" x14ac:dyDescent="0.2">
      <c r="B265" s="105"/>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5"/>
      <c r="AL265" s="105"/>
      <c r="AM265" s="105"/>
    </row>
    <row r="266" spans="2:39" ht="15" x14ac:dyDescent="0.2">
      <c r="B266" s="105"/>
      <c r="C266" s="105"/>
      <c r="D266" s="105"/>
      <c r="E266" s="105"/>
      <c r="F266" s="105"/>
      <c r="G266" s="105"/>
      <c r="H266" s="105"/>
      <c r="I266" s="105"/>
      <c r="J266" s="105"/>
      <c r="K266" s="105"/>
      <c r="L266" s="105"/>
      <c r="M266" s="105"/>
      <c r="N266" s="105"/>
      <c r="O266" s="105"/>
      <c r="P266" s="105"/>
      <c r="Q266" s="105"/>
      <c r="R266" s="105"/>
      <c r="S266" s="105"/>
      <c r="T266" s="105"/>
      <c r="U266" s="105"/>
      <c r="V266" s="105"/>
      <c r="W266" s="105"/>
      <c r="X266" s="105"/>
      <c r="Y266" s="105"/>
      <c r="Z266" s="105"/>
      <c r="AA266" s="105"/>
      <c r="AB266" s="105"/>
      <c r="AC266" s="105"/>
      <c r="AD266" s="105"/>
      <c r="AE266" s="105"/>
      <c r="AF266" s="105"/>
      <c r="AG266" s="105"/>
      <c r="AH266" s="105"/>
      <c r="AI266" s="105"/>
      <c r="AJ266" s="105"/>
      <c r="AK266" s="105"/>
      <c r="AL266" s="105"/>
      <c r="AM266" s="105"/>
    </row>
    <row r="267" spans="2:39" ht="15" x14ac:dyDescent="0.2">
      <c r="B267" s="105"/>
      <c r="C267" s="105"/>
      <c r="D267" s="105"/>
      <c r="E267" s="105"/>
      <c r="F267" s="105"/>
      <c r="G267" s="105"/>
      <c r="H267" s="105"/>
      <c r="I267" s="105"/>
      <c r="J267" s="105"/>
      <c r="K267" s="105"/>
      <c r="L267" s="105"/>
      <c r="M267" s="105"/>
      <c r="N267" s="105"/>
      <c r="O267" s="105"/>
      <c r="P267" s="105"/>
      <c r="Q267" s="105"/>
      <c r="R267" s="105"/>
      <c r="S267" s="105"/>
      <c r="T267" s="105"/>
      <c r="U267" s="105"/>
      <c r="V267" s="105"/>
      <c r="W267" s="105"/>
      <c r="X267" s="105"/>
      <c r="Y267" s="105"/>
      <c r="Z267" s="105"/>
      <c r="AA267" s="105"/>
      <c r="AB267" s="105"/>
      <c r="AC267" s="105"/>
      <c r="AD267" s="105"/>
      <c r="AE267" s="105"/>
      <c r="AF267" s="105"/>
      <c r="AG267" s="105"/>
      <c r="AH267" s="105"/>
      <c r="AI267" s="105"/>
      <c r="AJ267" s="105"/>
      <c r="AK267" s="105"/>
      <c r="AL267" s="105"/>
      <c r="AM267" s="105"/>
    </row>
    <row r="268" spans="2:39" ht="15" x14ac:dyDescent="0.2">
      <c r="B268" s="105"/>
      <c r="C268" s="105"/>
      <c r="D268" s="105"/>
      <c r="E268" s="105"/>
      <c r="F268" s="105"/>
      <c r="G268" s="105"/>
      <c r="H268" s="105"/>
      <c r="I268" s="105"/>
      <c r="J268" s="105"/>
      <c r="K268" s="105"/>
      <c r="L268" s="105"/>
      <c r="M268" s="105"/>
      <c r="N268" s="105"/>
      <c r="O268" s="105"/>
      <c r="P268" s="105"/>
      <c r="Q268" s="105"/>
      <c r="R268" s="105"/>
      <c r="S268" s="105"/>
      <c r="T268" s="105"/>
      <c r="U268" s="105"/>
      <c r="V268" s="105"/>
      <c r="W268" s="105"/>
      <c r="X268" s="105"/>
      <c r="Y268" s="105"/>
      <c r="Z268" s="105"/>
      <c r="AA268" s="105"/>
      <c r="AB268" s="105"/>
      <c r="AC268" s="105"/>
      <c r="AD268" s="105"/>
      <c r="AE268" s="105"/>
      <c r="AF268" s="105"/>
      <c r="AG268" s="105"/>
      <c r="AH268" s="105"/>
      <c r="AI268" s="105"/>
      <c r="AJ268" s="105"/>
      <c r="AK268" s="105"/>
      <c r="AL268" s="105"/>
      <c r="AM268" s="105"/>
    </row>
    <row r="269" spans="2:39" ht="15" x14ac:dyDescent="0.2">
      <c r="B269" s="105"/>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5"/>
      <c r="AL269" s="105"/>
      <c r="AM269" s="105"/>
    </row>
    <row r="270" spans="2:39" ht="15" x14ac:dyDescent="0.2">
      <c r="B270" s="105"/>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5"/>
      <c r="AL270" s="105"/>
      <c r="AM270" s="105"/>
    </row>
    <row r="271" spans="2:39" ht="15" x14ac:dyDescent="0.2">
      <c r="B271" s="105"/>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5"/>
      <c r="AL271" s="105"/>
      <c r="AM271" s="105"/>
    </row>
    <row r="272" spans="2:39" ht="15" x14ac:dyDescent="0.2">
      <c r="B272" s="105"/>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5"/>
      <c r="AL272" s="105"/>
      <c r="AM272" s="105"/>
    </row>
    <row r="273" spans="2:39" ht="15" x14ac:dyDescent="0.2">
      <c r="B273" s="105"/>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5"/>
      <c r="AL273" s="105"/>
      <c r="AM273" s="105"/>
    </row>
    <row r="274" spans="2:39" ht="15" x14ac:dyDescent="0.2">
      <c r="B274" s="105"/>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5"/>
      <c r="AL274" s="105"/>
      <c r="AM274" s="105"/>
    </row>
    <row r="275" spans="2:39" ht="15" x14ac:dyDescent="0.2">
      <c r="B275" s="105"/>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5"/>
      <c r="AL275" s="105"/>
      <c r="AM275" s="105"/>
    </row>
    <row r="276" spans="2:39" ht="15" x14ac:dyDescent="0.2">
      <c r="B276" s="105"/>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5"/>
      <c r="AL276" s="105"/>
      <c r="AM276" s="105"/>
    </row>
    <row r="277" spans="2:39" ht="15" x14ac:dyDescent="0.2">
      <c r="B277" s="105"/>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5"/>
      <c r="AL277" s="105"/>
      <c r="AM277" s="105"/>
    </row>
    <row r="278" spans="2:39" ht="15" x14ac:dyDescent="0.2">
      <c r="B278" s="105"/>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5"/>
      <c r="AL278" s="105"/>
      <c r="AM278" s="105"/>
    </row>
    <row r="279" spans="2:39" ht="15" x14ac:dyDescent="0.2">
      <c r="B279" s="105"/>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5"/>
      <c r="AL279" s="105"/>
      <c r="AM279" s="105"/>
    </row>
    <row r="280" spans="2:39" ht="15" x14ac:dyDescent="0.2">
      <c r="B280" s="105"/>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5"/>
      <c r="AL280" s="105"/>
      <c r="AM280" s="105"/>
    </row>
    <row r="281" spans="2:39" ht="15" x14ac:dyDescent="0.2">
      <c r="B281" s="105"/>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5"/>
      <c r="AL281" s="105"/>
      <c r="AM281" s="105"/>
    </row>
    <row r="282" spans="2:39" ht="15" x14ac:dyDescent="0.2">
      <c r="B282" s="105"/>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5"/>
      <c r="AL282" s="105"/>
      <c r="AM282" s="105"/>
    </row>
    <row r="283" spans="2:39" ht="15" x14ac:dyDescent="0.2">
      <c r="B283" s="105"/>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5"/>
      <c r="AL283" s="105"/>
      <c r="AM283" s="105"/>
    </row>
    <row r="284" spans="2:39" ht="15" x14ac:dyDescent="0.2">
      <c r="B284" s="105"/>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5"/>
      <c r="AL284" s="105"/>
      <c r="AM284" s="105"/>
    </row>
    <row r="285" spans="2:39" ht="15" x14ac:dyDescent="0.2">
      <c r="B285" s="105"/>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5"/>
      <c r="AL285" s="105"/>
      <c r="AM285" s="105"/>
    </row>
    <row r="286" spans="2:39" ht="15" x14ac:dyDescent="0.2">
      <c r="B286" s="105"/>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5"/>
      <c r="AL286" s="105"/>
      <c r="AM286" s="105"/>
    </row>
    <row r="287" spans="2:39" ht="15" x14ac:dyDescent="0.2">
      <c r="B287" s="105"/>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5"/>
      <c r="AL287" s="105"/>
      <c r="AM287" s="105"/>
    </row>
    <row r="288" spans="2:39" ht="15" x14ac:dyDescent="0.2">
      <c r="B288" s="105"/>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5"/>
      <c r="AL288" s="105"/>
      <c r="AM288" s="105"/>
    </row>
    <row r="289" spans="2:39" ht="15" x14ac:dyDescent="0.2">
      <c r="B289" s="105"/>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5"/>
      <c r="AL289" s="105"/>
      <c r="AM289" s="105"/>
    </row>
    <row r="290" spans="2:39" ht="15" x14ac:dyDescent="0.2">
      <c r="B290" s="105"/>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5"/>
      <c r="AL290" s="105"/>
      <c r="AM290" s="105"/>
    </row>
    <row r="291" spans="2:39" ht="15" x14ac:dyDescent="0.2">
      <c r="B291" s="105"/>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5"/>
      <c r="AL291" s="105"/>
      <c r="AM291" s="105"/>
    </row>
    <row r="292" spans="2:39" ht="15" x14ac:dyDescent="0.2">
      <c r="B292" s="105"/>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5"/>
      <c r="AL292" s="105"/>
      <c r="AM292" s="105"/>
    </row>
    <row r="293" spans="2:39" ht="15" x14ac:dyDescent="0.2">
      <c r="B293" s="105"/>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5"/>
      <c r="AL293" s="105"/>
      <c r="AM293" s="105"/>
    </row>
    <row r="294" spans="2:39" ht="15" x14ac:dyDescent="0.2">
      <c r="B294" s="105"/>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5"/>
      <c r="AL294" s="105"/>
      <c r="AM294" s="105"/>
    </row>
    <row r="295" spans="2:39" ht="15" x14ac:dyDescent="0.2">
      <c r="B295" s="105"/>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5"/>
      <c r="AL295" s="105"/>
      <c r="AM295" s="105"/>
    </row>
    <row r="296" spans="2:39" ht="15" x14ac:dyDescent="0.2">
      <c r="B296" s="105"/>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5"/>
      <c r="AL296" s="105"/>
      <c r="AM296" s="105"/>
    </row>
    <row r="297" spans="2:39" ht="15" x14ac:dyDescent="0.2">
      <c r="B297" s="105"/>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5"/>
      <c r="AL297" s="105"/>
      <c r="AM297" s="105"/>
    </row>
    <row r="298" spans="2:39" ht="15" x14ac:dyDescent="0.2">
      <c r="B298" s="105"/>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5"/>
      <c r="AL298" s="105"/>
      <c r="AM298" s="105"/>
    </row>
    <row r="299" spans="2:39" ht="15" x14ac:dyDescent="0.2">
      <c r="B299" s="105"/>
      <c r="C299" s="105"/>
      <c r="D299" s="105"/>
      <c r="E299" s="105"/>
      <c r="F299" s="105"/>
      <c r="G299" s="105"/>
      <c r="H299" s="105"/>
      <c r="I299" s="105"/>
      <c r="J299" s="105"/>
      <c r="K299" s="105"/>
      <c r="L299" s="105"/>
      <c r="M299" s="105"/>
      <c r="N299" s="105"/>
      <c r="O299" s="105"/>
      <c r="P299" s="105"/>
      <c r="Q299" s="105"/>
      <c r="R299" s="105"/>
      <c r="S299" s="105"/>
      <c r="T299" s="105"/>
      <c r="U299" s="105"/>
      <c r="V299" s="105"/>
      <c r="W299" s="105"/>
      <c r="X299" s="105"/>
      <c r="Y299" s="105"/>
      <c r="Z299" s="105"/>
      <c r="AA299" s="105"/>
      <c r="AB299" s="105"/>
      <c r="AC299" s="105"/>
      <c r="AD299" s="105"/>
      <c r="AE299" s="105"/>
      <c r="AF299" s="105"/>
      <c r="AG299" s="105"/>
      <c r="AH299" s="105"/>
      <c r="AI299" s="105"/>
      <c r="AJ299" s="105"/>
      <c r="AK299" s="105"/>
      <c r="AL299" s="105"/>
      <c r="AM299" s="105"/>
    </row>
    <row r="300" spans="2:39" ht="15" x14ac:dyDescent="0.2">
      <c r="B300" s="105"/>
      <c r="C300" s="105"/>
      <c r="D300" s="105"/>
      <c r="E300" s="105"/>
      <c r="F300" s="105"/>
      <c r="G300" s="105"/>
      <c r="H300" s="105"/>
      <c r="I300" s="105"/>
      <c r="J300" s="105"/>
      <c r="K300" s="105"/>
      <c r="L300" s="105"/>
      <c r="M300" s="105"/>
      <c r="N300" s="105"/>
      <c r="O300" s="105"/>
      <c r="P300" s="105"/>
      <c r="Q300" s="105"/>
      <c r="R300" s="105"/>
      <c r="S300" s="105"/>
      <c r="T300" s="105"/>
      <c r="U300" s="105"/>
      <c r="V300" s="105"/>
      <c r="W300" s="105"/>
      <c r="X300" s="105"/>
      <c r="Y300" s="105"/>
      <c r="Z300" s="105"/>
      <c r="AA300" s="105"/>
      <c r="AB300" s="105"/>
      <c r="AC300" s="105"/>
      <c r="AD300" s="105"/>
      <c r="AE300" s="105"/>
      <c r="AF300" s="105"/>
      <c r="AG300" s="105"/>
      <c r="AH300" s="105"/>
      <c r="AI300" s="105"/>
      <c r="AJ300" s="105"/>
      <c r="AK300" s="105"/>
      <c r="AL300" s="105"/>
      <c r="AM300" s="105"/>
    </row>
    <row r="301" spans="2:39" ht="15" x14ac:dyDescent="0.2">
      <c r="B301" s="105"/>
      <c r="C301" s="105"/>
      <c r="D301" s="105"/>
      <c r="E301" s="105"/>
      <c r="F301" s="105"/>
      <c r="G301" s="105"/>
      <c r="H301" s="105"/>
      <c r="I301" s="105"/>
      <c r="J301" s="105"/>
      <c r="K301" s="105"/>
      <c r="L301" s="105"/>
      <c r="M301" s="105"/>
      <c r="N301" s="105"/>
      <c r="O301" s="105"/>
      <c r="P301" s="105"/>
      <c r="Q301" s="105"/>
      <c r="R301" s="105"/>
      <c r="S301" s="105"/>
      <c r="T301" s="105"/>
      <c r="U301" s="105"/>
      <c r="V301" s="105"/>
      <c r="W301" s="105"/>
      <c r="X301" s="105"/>
      <c r="Y301" s="105"/>
      <c r="Z301" s="105"/>
      <c r="AA301" s="105"/>
      <c r="AB301" s="105"/>
      <c r="AC301" s="105"/>
      <c r="AD301" s="105"/>
      <c r="AE301" s="105"/>
      <c r="AF301" s="105"/>
      <c r="AG301" s="105"/>
      <c r="AH301" s="105"/>
      <c r="AI301" s="105"/>
      <c r="AJ301" s="105"/>
      <c r="AK301" s="105"/>
      <c r="AL301" s="105"/>
      <c r="AM301" s="105"/>
    </row>
    <row r="302" spans="2:39" ht="15" x14ac:dyDescent="0.2">
      <c r="B302" s="105"/>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5"/>
      <c r="AL302" s="105"/>
      <c r="AM302" s="105"/>
    </row>
    <row r="303" spans="2:39" ht="15" x14ac:dyDescent="0.2">
      <c r="B303" s="105"/>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5"/>
      <c r="AL303" s="105"/>
      <c r="AM303" s="105"/>
    </row>
    <row r="304" spans="2:39" ht="15" x14ac:dyDescent="0.2">
      <c r="B304" s="105"/>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5"/>
      <c r="AL304" s="105"/>
      <c r="AM304" s="105"/>
    </row>
    <row r="305" spans="2:39" ht="15" x14ac:dyDescent="0.2">
      <c r="B305" s="105"/>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5"/>
      <c r="AL305" s="105"/>
      <c r="AM305" s="105"/>
    </row>
    <row r="306" spans="2:39" ht="15" x14ac:dyDescent="0.2">
      <c r="B306" s="105"/>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5"/>
      <c r="AL306" s="105"/>
      <c r="AM306" s="105"/>
    </row>
    <row r="307" spans="2:39" ht="15" x14ac:dyDescent="0.2">
      <c r="B307" s="105"/>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5"/>
      <c r="AL307" s="105"/>
      <c r="AM307" s="105"/>
    </row>
    <row r="308" spans="2:39" ht="15" x14ac:dyDescent="0.2">
      <c r="B308" s="105"/>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5"/>
      <c r="AL308" s="105"/>
      <c r="AM308" s="105"/>
    </row>
    <row r="309" spans="2:39" ht="15" x14ac:dyDescent="0.2">
      <c r="B309" s="105"/>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5"/>
      <c r="AL309" s="105"/>
      <c r="AM309" s="105"/>
    </row>
    <row r="310" spans="2:39" ht="15" x14ac:dyDescent="0.2">
      <c r="B310" s="105"/>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5"/>
      <c r="AL310" s="105"/>
      <c r="AM310" s="105"/>
    </row>
    <row r="311" spans="2:39" ht="15" x14ac:dyDescent="0.2">
      <c r="B311" s="105"/>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5"/>
      <c r="AL311" s="105"/>
      <c r="AM311" s="105"/>
    </row>
    <row r="312" spans="2:39" ht="15" x14ac:dyDescent="0.2">
      <c r="B312" s="105"/>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5"/>
      <c r="AL312" s="105"/>
      <c r="AM312" s="105"/>
    </row>
    <row r="313" spans="2:39" ht="15" x14ac:dyDescent="0.2">
      <c r="B313" s="105"/>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5"/>
      <c r="AL313" s="105"/>
      <c r="AM313" s="105"/>
    </row>
    <row r="314" spans="2:39" ht="15" x14ac:dyDescent="0.2">
      <c r="B314" s="105"/>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5"/>
      <c r="AL314" s="105"/>
      <c r="AM314" s="105"/>
    </row>
    <row r="315" spans="2:39" ht="15" x14ac:dyDescent="0.2">
      <c r="B315" s="105"/>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5"/>
      <c r="AL315" s="105"/>
      <c r="AM315" s="105"/>
    </row>
    <row r="316" spans="2:39" ht="15" x14ac:dyDescent="0.2">
      <c r="B316" s="105"/>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5"/>
      <c r="AL316" s="105"/>
      <c r="AM316" s="105"/>
    </row>
    <row r="317" spans="2:39" ht="15" x14ac:dyDescent="0.2">
      <c r="B317" s="105"/>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5"/>
      <c r="AL317" s="105"/>
      <c r="AM317" s="105"/>
    </row>
    <row r="318" spans="2:39" ht="15" x14ac:dyDescent="0.2">
      <c r="B318" s="105"/>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5"/>
      <c r="AL318" s="105"/>
      <c r="AM318" s="105"/>
    </row>
    <row r="319" spans="2:39" ht="15" x14ac:dyDescent="0.2">
      <c r="B319" s="105"/>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5"/>
      <c r="AL319" s="105"/>
      <c r="AM319" s="105"/>
    </row>
    <row r="320" spans="2:39" ht="15" x14ac:dyDescent="0.2">
      <c r="B320" s="105"/>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5"/>
      <c r="AL320" s="105"/>
      <c r="AM320" s="105"/>
    </row>
    <row r="321" spans="2:39" ht="15" x14ac:dyDescent="0.2">
      <c r="B321" s="105"/>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5"/>
      <c r="AL321" s="105"/>
      <c r="AM321" s="105"/>
    </row>
    <row r="322" spans="2:39" ht="15" x14ac:dyDescent="0.2">
      <c r="B322" s="105"/>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5"/>
      <c r="AL322" s="105"/>
      <c r="AM322" s="105"/>
    </row>
    <row r="323" spans="2:39" ht="15" x14ac:dyDescent="0.2">
      <c r="B323" s="105"/>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5"/>
      <c r="AL323" s="105"/>
      <c r="AM323" s="105"/>
    </row>
    <row r="324" spans="2:39" ht="15" x14ac:dyDescent="0.2">
      <c r="B324" s="105"/>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5"/>
      <c r="AL324" s="105"/>
      <c r="AM324" s="105"/>
    </row>
    <row r="325" spans="2:39" ht="15" x14ac:dyDescent="0.2">
      <c r="B325" s="105"/>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5"/>
      <c r="AL325" s="105"/>
      <c r="AM325" s="105"/>
    </row>
    <row r="326" spans="2:39" ht="15" x14ac:dyDescent="0.2">
      <c r="B326" s="105"/>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5"/>
      <c r="AL326" s="105"/>
      <c r="AM326" s="105"/>
    </row>
    <row r="327" spans="2:39" ht="15" x14ac:dyDescent="0.2">
      <c r="B327" s="105"/>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5"/>
      <c r="AL327" s="105"/>
      <c r="AM327" s="105"/>
    </row>
    <row r="328" spans="2:39" ht="15" x14ac:dyDescent="0.2">
      <c r="B328" s="105"/>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5"/>
      <c r="AL328" s="105"/>
      <c r="AM328" s="105"/>
    </row>
    <row r="329" spans="2:39" ht="15" x14ac:dyDescent="0.2">
      <c r="B329" s="105"/>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5"/>
      <c r="AL329" s="105"/>
      <c r="AM329" s="105"/>
    </row>
    <row r="330" spans="2:39" ht="15" x14ac:dyDescent="0.2">
      <c r="B330" s="105"/>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5"/>
      <c r="AL330" s="105"/>
      <c r="AM330" s="105"/>
    </row>
    <row r="331" spans="2:39" ht="15" x14ac:dyDescent="0.2">
      <c r="B331" s="105"/>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5"/>
      <c r="AL331" s="105"/>
      <c r="AM331" s="105"/>
    </row>
    <row r="332" spans="2:39" ht="15" x14ac:dyDescent="0.2">
      <c r="B332" s="105"/>
      <c r="C332" s="105"/>
      <c r="D332" s="105"/>
      <c r="E332" s="105"/>
      <c r="F332" s="105"/>
      <c r="G332" s="105"/>
      <c r="H332" s="105"/>
      <c r="I332" s="105"/>
      <c r="J332" s="105"/>
      <c r="K332" s="105"/>
      <c r="L332" s="105"/>
      <c r="M332" s="105"/>
      <c r="N332" s="105"/>
      <c r="O332" s="105"/>
      <c r="P332" s="105"/>
      <c r="Q332" s="105"/>
      <c r="R332" s="105"/>
      <c r="S332" s="105"/>
      <c r="T332" s="105"/>
      <c r="U332" s="105"/>
      <c r="V332" s="105"/>
      <c r="W332" s="105"/>
      <c r="X332" s="105"/>
      <c r="Y332" s="105"/>
      <c r="Z332" s="105"/>
      <c r="AA332" s="105"/>
      <c r="AB332" s="105"/>
      <c r="AC332" s="105"/>
      <c r="AD332" s="105"/>
      <c r="AE332" s="105"/>
      <c r="AF332" s="105"/>
      <c r="AG332" s="105"/>
      <c r="AH332" s="105"/>
      <c r="AI332" s="105"/>
      <c r="AJ332" s="105"/>
      <c r="AK332" s="105"/>
      <c r="AL332" s="105"/>
      <c r="AM332" s="105"/>
    </row>
    <row r="333" spans="2:39" ht="15" x14ac:dyDescent="0.2">
      <c r="B333" s="105"/>
      <c r="C333" s="105"/>
      <c r="D333" s="105"/>
      <c r="E333" s="105"/>
      <c r="F333" s="105"/>
      <c r="G333" s="105"/>
      <c r="H333" s="105"/>
      <c r="I333" s="105"/>
      <c r="J333" s="105"/>
      <c r="K333" s="105"/>
      <c r="L333" s="105"/>
      <c r="M333" s="105"/>
      <c r="N333" s="105"/>
      <c r="O333" s="105"/>
      <c r="P333" s="105"/>
      <c r="Q333" s="105"/>
      <c r="R333" s="105"/>
      <c r="S333" s="105"/>
      <c r="T333" s="105"/>
      <c r="U333" s="105"/>
      <c r="V333" s="105"/>
      <c r="W333" s="105"/>
      <c r="X333" s="105"/>
      <c r="Y333" s="105"/>
      <c r="Z333" s="105"/>
      <c r="AA333" s="105"/>
      <c r="AB333" s="105"/>
      <c r="AC333" s="105"/>
      <c r="AD333" s="105"/>
      <c r="AE333" s="105"/>
      <c r="AF333" s="105"/>
      <c r="AG333" s="105"/>
      <c r="AH333" s="105"/>
      <c r="AI333" s="105"/>
      <c r="AJ333" s="105"/>
      <c r="AK333" s="105"/>
      <c r="AL333" s="105"/>
      <c r="AM333" s="105"/>
    </row>
    <row r="334" spans="2:39" ht="15" x14ac:dyDescent="0.2">
      <c r="B334" s="105"/>
      <c r="C334" s="105"/>
      <c r="D334" s="105"/>
      <c r="E334" s="105"/>
      <c r="F334" s="105"/>
      <c r="G334" s="105"/>
      <c r="H334" s="105"/>
      <c r="I334" s="105"/>
      <c r="J334" s="105"/>
      <c r="K334" s="105"/>
      <c r="L334" s="105"/>
      <c r="M334" s="105"/>
      <c r="N334" s="105"/>
      <c r="O334" s="105"/>
      <c r="P334" s="105"/>
      <c r="Q334" s="105"/>
      <c r="R334" s="105"/>
      <c r="S334" s="105"/>
      <c r="T334" s="105"/>
      <c r="U334" s="105"/>
      <c r="V334" s="105"/>
      <c r="W334" s="105"/>
      <c r="X334" s="105"/>
      <c r="Y334" s="105"/>
      <c r="Z334" s="105"/>
      <c r="AA334" s="105"/>
      <c r="AB334" s="105"/>
      <c r="AC334" s="105"/>
      <c r="AD334" s="105"/>
      <c r="AE334" s="105"/>
      <c r="AF334" s="105"/>
      <c r="AG334" s="105"/>
      <c r="AH334" s="105"/>
      <c r="AI334" s="105"/>
      <c r="AJ334" s="105"/>
      <c r="AK334" s="105"/>
      <c r="AL334" s="105"/>
      <c r="AM334" s="105"/>
    </row>
    <row r="335" spans="2:39" ht="15" x14ac:dyDescent="0.2">
      <c r="B335" s="105"/>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5"/>
      <c r="AL335" s="105"/>
      <c r="AM335" s="105"/>
    </row>
    <row r="336" spans="2:39" ht="15" x14ac:dyDescent="0.2">
      <c r="B336" s="105"/>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5"/>
      <c r="AL336" s="105"/>
      <c r="AM336" s="105"/>
    </row>
    <row r="337" spans="2:39" ht="15" x14ac:dyDescent="0.2">
      <c r="B337" s="105"/>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5"/>
      <c r="AL337" s="105"/>
      <c r="AM337" s="105"/>
    </row>
    <row r="338" spans="2:39" ht="15" x14ac:dyDescent="0.2">
      <c r="B338" s="105"/>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5"/>
      <c r="AL338" s="105"/>
      <c r="AM338" s="105"/>
    </row>
    <row r="339" spans="2:39" ht="15" x14ac:dyDescent="0.2">
      <c r="B339" s="105"/>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5"/>
      <c r="AL339" s="105"/>
      <c r="AM339" s="105"/>
    </row>
    <row r="340" spans="2:39" ht="15" x14ac:dyDescent="0.2">
      <c r="B340" s="105"/>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5"/>
      <c r="AL340" s="105"/>
      <c r="AM340" s="105"/>
    </row>
    <row r="341" spans="2:39" ht="15" x14ac:dyDescent="0.2">
      <c r="B341" s="105"/>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5"/>
      <c r="AL341" s="105"/>
      <c r="AM341" s="105"/>
    </row>
    <row r="342" spans="2:39" ht="15" x14ac:dyDescent="0.2">
      <c r="B342" s="105"/>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5"/>
      <c r="AL342" s="105"/>
      <c r="AM342" s="105"/>
    </row>
    <row r="343" spans="2:39" ht="15" x14ac:dyDescent="0.2">
      <c r="B343" s="105"/>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5"/>
      <c r="AL343" s="105"/>
      <c r="AM343" s="105"/>
    </row>
    <row r="344" spans="2:39" ht="15" x14ac:dyDescent="0.2">
      <c r="B344" s="105"/>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5"/>
      <c r="AL344" s="105"/>
      <c r="AM344" s="105"/>
    </row>
    <row r="345" spans="2:39" ht="15" x14ac:dyDescent="0.2">
      <c r="B345" s="105"/>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5"/>
      <c r="AL345" s="105"/>
      <c r="AM345" s="105"/>
    </row>
    <row r="346" spans="2:39" ht="15" x14ac:dyDescent="0.2">
      <c r="B346" s="105"/>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5"/>
      <c r="AL346" s="105"/>
      <c r="AM346" s="105"/>
    </row>
    <row r="347" spans="2:39" ht="15" x14ac:dyDescent="0.2">
      <c r="B347" s="105"/>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5"/>
      <c r="AL347" s="105"/>
      <c r="AM347" s="105"/>
    </row>
    <row r="348" spans="2:39" ht="15" x14ac:dyDescent="0.2">
      <c r="B348" s="105"/>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5"/>
      <c r="AL348" s="105"/>
      <c r="AM348" s="105"/>
    </row>
    <row r="349" spans="2:39" ht="15" x14ac:dyDescent="0.2">
      <c r="B349" s="105"/>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5"/>
      <c r="AL349" s="105"/>
      <c r="AM349" s="105"/>
    </row>
    <row r="350" spans="2:39" ht="15" x14ac:dyDescent="0.2">
      <c r="B350" s="105"/>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5"/>
      <c r="AL350" s="105"/>
      <c r="AM350" s="105"/>
    </row>
    <row r="351" spans="2:39" ht="15" x14ac:dyDescent="0.2">
      <c r="B351" s="105"/>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5"/>
      <c r="AL351" s="105"/>
      <c r="AM351" s="105"/>
    </row>
    <row r="352" spans="2:39" ht="15" x14ac:dyDescent="0.2">
      <c r="B352" s="105"/>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5"/>
      <c r="AL352" s="105"/>
      <c r="AM352" s="105"/>
    </row>
    <row r="353" spans="2:39" ht="15" x14ac:dyDescent="0.2">
      <c r="B353" s="105"/>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5"/>
      <c r="AL353" s="105"/>
      <c r="AM353" s="105"/>
    </row>
    <row r="354" spans="2:39" ht="15" x14ac:dyDescent="0.2">
      <c r="B354" s="105"/>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5"/>
      <c r="AL354" s="105"/>
      <c r="AM354" s="105"/>
    </row>
    <row r="355" spans="2:39" ht="15" x14ac:dyDescent="0.2">
      <c r="B355" s="105"/>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5"/>
      <c r="AL355" s="105"/>
      <c r="AM355" s="105"/>
    </row>
    <row r="356" spans="2:39" ht="15" x14ac:dyDescent="0.2">
      <c r="B356" s="105"/>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5"/>
      <c r="AL356" s="105"/>
      <c r="AM356" s="105"/>
    </row>
    <row r="357" spans="2:39" ht="15" x14ac:dyDescent="0.2">
      <c r="B357" s="105"/>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5"/>
      <c r="AL357" s="105"/>
      <c r="AM357" s="105"/>
    </row>
    <row r="358" spans="2:39" ht="15" x14ac:dyDescent="0.2">
      <c r="B358" s="105"/>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5"/>
      <c r="AL358" s="105"/>
      <c r="AM358" s="105"/>
    </row>
    <row r="359" spans="2:39" ht="15" x14ac:dyDescent="0.2">
      <c r="B359" s="105"/>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5"/>
      <c r="AL359" s="105"/>
      <c r="AM359" s="105"/>
    </row>
    <row r="360" spans="2:39" ht="15" x14ac:dyDescent="0.2">
      <c r="B360" s="105"/>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5"/>
      <c r="AL360" s="105"/>
      <c r="AM360" s="105"/>
    </row>
    <row r="361" spans="2:39" ht="15" x14ac:dyDescent="0.2">
      <c r="B361" s="105"/>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5"/>
      <c r="AL361" s="105"/>
      <c r="AM361" s="105"/>
    </row>
    <row r="362" spans="2:39" ht="15" x14ac:dyDescent="0.2">
      <c r="B362" s="105"/>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5"/>
      <c r="AL362" s="105"/>
      <c r="AM362" s="105"/>
    </row>
    <row r="363" spans="2:39" ht="15" x14ac:dyDescent="0.2">
      <c r="B363" s="105"/>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5"/>
      <c r="AL363" s="105"/>
      <c r="AM363" s="105"/>
    </row>
    <row r="364" spans="2:39" ht="15" x14ac:dyDescent="0.2">
      <c r="B364" s="105"/>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5"/>
      <c r="AL364" s="105"/>
      <c r="AM364" s="105"/>
    </row>
    <row r="365" spans="2:39" ht="15" x14ac:dyDescent="0.2">
      <c r="B365" s="105"/>
      <c r="C365" s="105"/>
      <c r="D365" s="105"/>
      <c r="E365" s="105"/>
      <c r="F365" s="105"/>
      <c r="G365" s="105"/>
      <c r="H365" s="105"/>
      <c r="I365" s="105"/>
      <c r="J365" s="105"/>
      <c r="K365" s="105"/>
      <c r="L365" s="105"/>
      <c r="M365" s="105"/>
      <c r="N365" s="105"/>
      <c r="O365" s="105"/>
      <c r="P365" s="105"/>
      <c r="Q365" s="105"/>
      <c r="R365" s="105"/>
      <c r="S365" s="105"/>
      <c r="T365" s="105"/>
      <c r="U365" s="105"/>
      <c r="V365" s="105"/>
      <c r="W365" s="105"/>
      <c r="X365" s="105"/>
      <c r="Y365" s="105"/>
      <c r="Z365" s="105"/>
      <c r="AA365" s="105"/>
      <c r="AB365" s="105"/>
      <c r="AC365" s="105"/>
      <c r="AD365" s="105"/>
      <c r="AE365" s="105"/>
      <c r="AF365" s="105"/>
      <c r="AG365" s="105"/>
      <c r="AH365" s="105"/>
      <c r="AI365" s="105"/>
      <c r="AJ365" s="105"/>
      <c r="AK365" s="105"/>
      <c r="AL365" s="105"/>
      <c r="AM365" s="105"/>
    </row>
    <row r="366" spans="2:39" ht="15" x14ac:dyDescent="0.2">
      <c r="B366" s="105"/>
      <c r="C366" s="105"/>
      <c r="D366" s="105"/>
      <c r="E366" s="105"/>
      <c r="F366" s="105"/>
      <c r="G366" s="105"/>
      <c r="H366" s="105"/>
      <c r="I366" s="105"/>
      <c r="J366" s="105"/>
      <c r="K366" s="105"/>
      <c r="L366" s="105"/>
      <c r="M366" s="105"/>
      <c r="N366" s="105"/>
      <c r="O366" s="105"/>
      <c r="P366" s="105"/>
      <c r="Q366" s="105"/>
      <c r="R366" s="105"/>
      <c r="S366" s="105"/>
      <c r="T366" s="105"/>
      <c r="U366" s="105"/>
      <c r="V366" s="105"/>
      <c r="W366" s="105"/>
      <c r="X366" s="105"/>
      <c r="Y366" s="105"/>
      <c r="Z366" s="105"/>
      <c r="AA366" s="105"/>
      <c r="AB366" s="105"/>
      <c r="AC366" s="105"/>
      <c r="AD366" s="105"/>
      <c r="AE366" s="105"/>
      <c r="AF366" s="105"/>
      <c r="AG366" s="105"/>
      <c r="AH366" s="105"/>
      <c r="AI366" s="105"/>
      <c r="AJ366" s="105"/>
      <c r="AK366" s="105"/>
      <c r="AL366" s="105"/>
      <c r="AM366" s="105"/>
    </row>
    <row r="367" spans="2:39" ht="15" x14ac:dyDescent="0.2">
      <c r="B367" s="105"/>
      <c r="C367" s="105"/>
      <c r="D367" s="105"/>
      <c r="E367" s="105"/>
      <c r="F367" s="105"/>
      <c r="G367" s="105"/>
      <c r="H367" s="105"/>
      <c r="I367" s="105"/>
      <c r="J367" s="105"/>
      <c r="K367" s="105"/>
      <c r="L367" s="105"/>
      <c r="M367" s="105"/>
      <c r="N367" s="105"/>
      <c r="O367" s="105"/>
      <c r="P367" s="105"/>
      <c r="Q367" s="105"/>
      <c r="R367" s="105"/>
      <c r="S367" s="105"/>
      <c r="T367" s="105"/>
      <c r="U367" s="105"/>
      <c r="V367" s="105"/>
      <c r="W367" s="105"/>
      <c r="X367" s="105"/>
      <c r="Y367" s="105"/>
      <c r="Z367" s="105"/>
      <c r="AA367" s="105"/>
      <c r="AB367" s="105"/>
      <c r="AC367" s="105"/>
      <c r="AD367" s="105"/>
      <c r="AE367" s="105"/>
      <c r="AF367" s="105"/>
      <c r="AG367" s="105"/>
      <c r="AH367" s="105"/>
      <c r="AI367" s="105"/>
      <c r="AJ367" s="105"/>
      <c r="AK367" s="105"/>
      <c r="AL367" s="105"/>
      <c r="AM367" s="105"/>
    </row>
    <row r="368" spans="2:39" ht="15" x14ac:dyDescent="0.2">
      <c r="B368" s="105"/>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5"/>
      <c r="AL368" s="105"/>
      <c r="AM368" s="105"/>
    </row>
    <row r="369" spans="2:39" ht="15" x14ac:dyDescent="0.2">
      <c r="B369" s="105"/>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5"/>
      <c r="AL369" s="105"/>
      <c r="AM369" s="105"/>
    </row>
    <row r="370" spans="2:39" ht="15" x14ac:dyDescent="0.2">
      <c r="B370" s="105"/>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5"/>
      <c r="AL370" s="105"/>
      <c r="AM370" s="105"/>
    </row>
    <row r="371" spans="2:39" ht="15" x14ac:dyDescent="0.2">
      <c r="B371" s="105"/>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5"/>
      <c r="AL371" s="105"/>
      <c r="AM371" s="105"/>
    </row>
    <row r="372" spans="2:39" ht="15" x14ac:dyDescent="0.2">
      <c r="B372" s="105"/>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5"/>
      <c r="AL372" s="105"/>
      <c r="AM372" s="105"/>
    </row>
    <row r="373" spans="2:39" ht="15" x14ac:dyDescent="0.2">
      <c r="B373" s="105"/>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5"/>
      <c r="AL373" s="105"/>
      <c r="AM373" s="105"/>
    </row>
    <row r="374" spans="2:39" ht="15" x14ac:dyDescent="0.2">
      <c r="B374" s="105"/>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5"/>
      <c r="AL374" s="105"/>
      <c r="AM374" s="105"/>
    </row>
    <row r="375" spans="2:39" ht="15" x14ac:dyDescent="0.2">
      <c r="B375" s="105"/>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5"/>
      <c r="AL375" s="105"/>
      <c r="AM375" s="105"/>
    </row>
    <row r="376" spans="2:39" ht="15" x14ac:dyDescent="0.2">
      <c r="B376" s="105"/>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5"/>
      <c r="AL376" s="105"/>
      <c r="AM376" s="105"/>
    </row>
    <row r="377" spans="2:39" ht="15" x14ac:dyDescent="0.2">
      <c r="B377" s="105"/>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5"/>
      <c r="AL377" s="105"/>
      <c r="AM377" s="105"/>
    </row>
    <row r="378" spans="2:39" ht="15" x14ac:dyDescent="0.2">
      <c r="B378" s="105"/>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5"/>
      <c r="AL378" s="105"/>
      <c r="AM378" s="105"/>
    </row>
    <row r="379" spans="2:39" ht="15" x14ac:dyDescent="0.2">
      <c r="B379" s="105"/>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5"/>
      <c r="AL379" s="105"/>
      <c r="AM379" s="105"/>
    </row>
    <row r="380" spans="2:39" ht="15" x14ac:dyDescent="0.2">
      <c r="B380" s="105"/>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5"/>
      <c r="AL380" s="105"/>
      <c r="AM380" s="105"/>
    </row>
    <row r="381" spans="2:39" ht="15" x14ac:dyDescent="0.2">
      <c r="B381" s="105"/>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5"/>
      <c r="AL381" s="105"/>
      <c r="AM381" s="105"/>
    </row>
    <row r="382" spans="2:39" ht="15" x14ac:dyDescent="0.2">
      <c r="B382" s="105"/>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5"/>
      <c r="AL382" s="105"/>
      <c r="AM382" s="105"/>
    </row>
    <row r="383" spans="2:39" ht="15" x14ac:dyDescent="0.2">
      <c r="B383" s="105"/>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5"/>
      <c r="AL383" s="105"/>
      <c r="AM383" s="105"/>
    </row>
    <row r="384" spans="2:39" ht="15" x14ac:dyDescent="0.2">
      <c r="B384" s="105"/>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5"/>
      <c r="AL384" s="105"/>
      <c r="AM384" s="105"/>
    </row>
    <row r="385" spans="2:39" ht="15" x14ac:dyDescent="0.2">
      <c r="B385" s="105"/>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5"/>
      <c r="AL385" s="105"/>
      <c r="AM385" s="105"/>
    </row>
    <row r="386" spans="2:39" ht="15" x14ac:dyDescent="0.2">
      <c r="B386" s="105"/>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5"/>
      <c r="AL386" s="105"/>
      <c r="AM386" s="105"/>
    </row>
    <row r="387" spans="2:39" ht="15" x14ac:dyDescent="0.2">
      <c r="B387" s="105"/>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5"/>
      <c r="AL387" s="105"/>
      <c r="AM387" s="105"/>
    </row>
    <row r="388" spans="2:39" ht="15" x14ac:dyDescent="0.2">
      <c r="B388" s="105"/>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5"/>
      <c r="AL388" s="105"/>
      <c r="AM388" s="105"/>
    </row>
    <row r="389" spans="2:39" ht="15" x14ac:dyDescent="0.2">
      <c r="B389" s="105"/>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5"/>
      <c r="AL389" s="105"/>
      <c r="AM389" s="105"/>
    </row>
    <row r="390" spans="2:39" ht="15" x14ac:dyDescent="0.2">
      <c r="B390" s="105"/>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5"/>
      <c r="AL390" s="105"/>
      <c r="AM390" s="105"/>
    </row>
    <row r="391" spans="2:39" ht="15" x14ac:dyDescent="0.2">
      <c r="B391" s="105"/>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5"/>
      <c r="AL391" s="105"/>
      <c r="AM391" s="105"/>
    </row>
    <row r="392" spans="2:39" ht="15" x14ac:dyDescent="0.2">
      <c r="B392" s="105"/>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5"/>
      <c r="AL392" s="105"/>
      <c r="AM392" s="105"/>
    </row>
    <row r="393" spans="2:39" ht="15" x14ac:dyDescent="0.2">
      <c r="B393" s="105"/>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5"/>
      <c r="AL393" s="105"/>
      <c r="AM393" s="105"/>
    </row>
    <row r="394" spans="2:39" ht="15" x14ac:dyDescent="0.2">
      <c r="B394" s="105"/>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5"/>
      <c r="AL394" s="105"/>
      <c r="AM394" s="105"/>
    </row>
    <row r="395" spans="2:39" ht="15" x14ac:dyDescent="0.2">
      <c r="B395" s="105"/>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5"/>
      <c r="AL395" s="105"/>
      <c r="AM395" s="105"/>
    </row>
    <row r="396" spans="2:39" ht="15" x14ac:dyDescent="0.2">
      <c r="B396" s="105"/>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5"/>
      <c r="AL396" s="105"/>
      <c r="AM396" s="105"/>
    </row>
    <row r="397" spans="2:39" ht="15" x14ac:dyDescent="0.2">
      <c r="B397" s="105"/>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5"/>
      <c r="AL397" s="105"/>
      <c r="AM397" s="105"/>
    </row>
    <row r="398" spans="2:39" ht="15" x14ac:dyDescent="0.2">
      <c r="B398" s="105"/>
      <c r="C398" s="105"/>
      <c r="D398" s="105"/>
      <c r="E398" s="105"/>
      <c r="F398" s="105"/>
      <c r="G398" s="105"/>
      <c r="H398" s="105"/>
      <c r="I398" s="105"/>
      <c r="J398" s="105"/>
      <c r="K398" s="105"/>
      <c r="L398" s="105"/>
      <c r="M398" s="105"/>
      <c r="N398" s="105"/>
      <c r="O398" s="105"/>
      <c r="P398" s="105"/>
      <c r="Q398" s="105"/>
      <c r="R398" s="105"/>
      <c r="S398" s="105"/>
      <c r="T398" s="105"/>
      <c r="U398" s="105"/>
      <c r="V398" s="105"/>
      <c r="W398" s="105"/>
      <c r="X398" s="105"/>
      <c r="Y398" s="105"/>
      <c r="Z398" s="105"/>
      <c r="AA398" s="105"/>
      <c r="AB398" s="105"/>
      <c r="AC398" s="105"/>
      <c r="AD398" s="105"/>
      <c r="AE398" s="105"/>
      <c r="AF398" s="105"/>
      <c r="AG398" s="105"/>
      <c r="AH398" s="105"/>
      <c r="AI398" s="105"/>
      <c r="AJ398" s="105"/>
      <c r="AK398" s="105"/>
      <c r="AL398" s="105"/>
      <c r="AM398" s="105"/>
    </row>
    <row r="399" spans="2:39" ht="15" x14ac:dyDescent="0.2">
      <c r="B399" s="105"/>
      <c r="C399" s="105"/>
      <c r="D399" s="105"/>
      <c r="E399" s="105"/>
      <c r="F399" s="105"/>
      <c r="G399" s="105"/>
      <c r="H399" s="105"/>
      <c r="I399" s="105"/>
      <c r="J399" s="105"/>
      <c r="K399" s="105"/>
      <c r="L399" s="105"/>
      <c r="M399" s="105"/>
      <c r="N399" s="105"/>
      <c r="O399" s="105"/>
      <c r="P399" s="105"/>
      <c r="Q399" s="105"/>
      <c r="R399" s="105"/>
      <c r="S399" s="105"/>
      <c r="T399" s="105"/>
      <c r="U399" s="105"/>
      <c r="V399" s="105"/>
      <c r="W399" s="105"/>
      <c r="X399" s="105"/>
      <c r="Y399" s="105"/>
      <c r="Z399" s="105"/>
      <c r="AA399" s="105"/>
      <c r="AB399" s="105"/>
      <c r="AC399" s="105"/>
      <c r="AD399" s="105"/>
      <c r="AE399" s="105"/>
      <c r="AF399" s="105"/>
      <c r="AG399" s="105"/>
      <c r="AH399" s="105"/>
      <c r="AI399" s="105"/>
      <c r="AJ399" s="105"/>
      <c r="AK399" s="105"/>
      <c r="AL399" s="105"/>
      <c r="AM399" s="105"/>
    </row>
    <row r="400" spans="2:39" ht="15" x14ac:dyDescent="0.2">
      <c r="B400" s="105"/>
      <c r="C400" s="105"/>
      <c r="D400" s="105"/>
      <c r="E400" s="105"/>
      <c r="F400" s="105"/>
      <c r="G400" s="105"/>
      <c r="H400" s="105"/>
      <c r="I400" s="105"/>
      <c r="J400" s="105"/>
      <c r="K400" s="105"/>
      <c r="L400" s="105"/>
      <c r="M400" s="105"/>
      <c r="N400" s="105"/>
      <c r="O400" s="105"/>
      <c r="P400" s="105"/>
      <c r="Q400" s="105"/>
      <c r="R400" s="105"/>
      <c r="S400" s="105"/>
      <c r="T400" s="105"/>
      <c r="U400" s="105"/>
      <c r="V400" s="105"/>
      <c r="W400" s="105"/>
      <c r="X400" s="105"/>
      <c r="Y400" s="105"/>
      <c r="Z400" s="105"/>
      <c r="AA400" s="105"/>
      <c r="AB400" s="105"/>
      <c r="AC400" s="105"/>
      <c r="AD400" s="105"/>
      <c r="AE400" s="105"/>
      <c r="AF400" s="105"/>
      <c r="AG400" s="105"/>
      <c r="AH400" s="105"/>
      <c r="AI400" s="105"/>
      <c r="AJ400" s="105"/>
      <c r="AK400" s="105"/>
      <c r="AL400" s="105"/>
      <c r="AM400" s="105"/>
    </row>
    <row r="401" spans="2:39" ht="15" x14ac:dyDescent="0.2">
      <c r="B401" s="105"/>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5"/>
      <c r="AL401" s="105"/>
      <c r="AM401" s="105"/>
    </row>
    <row r="402" spans="2:39" ht="15" x14ac:dyDescent="0.2">
      <c r="B402" s="105"/>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5"/>
      <c r="AL402" s="105"/>
      <c r="AM402" s="105"/>
    </row>
    <row r="403" spans="2:39" ht="15" x14ac:dyDescent="0.2">
      <c r="B403" s="105"/>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5"/>
      <c r="AL403" s="105"/>
      <c r="AM403" s="105"/>
    </row>
    <row r="404" spans="2:39" ht="15" x14ac:dyDescent="0.2">
      <c r="B404" s="105"/>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5"/>
      <c r="AL404" s="105"/>
      <c r="AM404" s="105"/>
    </row>
    <row r="405" spans="2:39" ht="15" x14ac:dyDescent="0.2">
      <c r="B405" s="105"/>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5"/>
      <c r="AL405" s="105"/>
      <c r="AM405" s="105"/>
    </row>
    <row r="406" spans="2:39" ht="15" x14ac:dyDescent="0.2">
      <c r="B406" s="105"/>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5"/>
      <c r="AL406" s="105"/>
      <c r="AM406" s="105"/>
    </row>
    <row r="407" spans="2:39" ht="15" x14ac:dyDescent="0.2">
      <c r="B407" s="105"/>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5"/>
      <c r="AL407" s="105"/>
      <c r="AM407" s="105"/>
    </row>
    <row r="408" spans="2:39" ht="15" x14ac:dyDescent="0.2">
      <c r="B408" s="105"/>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5"/>
      <c r="AL408" s="105"/>
      <c r="AM408" s="105"/>
    </row>
    <row r="409" spans="2:39" ht="15" x14ac:dyDescent="0.2">
      <c r="B409" s="105"/>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5"/>
      <c r="AL409" s="105"/>
      <c r="AM409" s="105"/>
    </row>
    <row r="410" spans="2:39" ht="15" x14ac:dyDescent="0.2">
      <c r="B410" s="105"/>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5"/>
      <c r="AL410" s="105"/>
      <c r="AM410" s="105"/>
    </row>
    <row r="411" spans="2:39" ht="15" x14ac:dyDescent="0.2">
      <c r="B411" s="105"/>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5"/>
      <c r="AL411" s="105"/>
      <c r="AM411" s="105"/>
    </row>
    <row r="412" spans="2:39" ht="15" x14ac:dyDescent="0.2">
      <c r="B412" s="105"/>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5"/>
      <c r="AL412" s="105"/>
      <c r="AM412" s="105"/>
    </row>
    <row r="413" spans="2:39" ht="15" x14ac:dyDescent="0.2">
      <c r="B413" s="105"/>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5"/>
      <c r="AL413" s="105"/>
      <c r="AM413" s="105"/>
    </row>
    <row r="414" spans="2:39" ht="15" x14ac:dyDescent="0.2">
      <c r="B414" s="105"/>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5"/>
      <c r="AL414" s="105"/>
      <c r="AM414" s="105"/>
    </row>
    <row r="415" spans="2:39" ht="15" x14ac:dyDescent="0.2">
      <c r="B415" s="105"/>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5"/>
      <c r="AL415" s="105"/>
      <c r="AM415" s="105"/>
    </row>
    <row r="416" spans="2:39" ht="15" x14ac:dyDescent="0.2">
      <c r="B416" s="105"/>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5"/>
      <c r="AL416" s="105"/>
      <c r="AM416" s="105"/>
    </row>
    <row r="417" spans="2:39" ht="15" x14ac:dyDescent="0.2">
      <c r="B417" s="105"/>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5"/>
      <c r="AL417" s="105"/>
      <c r="AM417" s="105"/>
    </row>
    <row r="418" spans="2:39" ht="15" x14ac:dyDescent="0.2">
      <c r="B418" s="105"/>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5"/>
      <c r="AL418" s="105"/>
      <c r="AM418" s="105"/>
    </row>
    <row r="419" spans="2:39" ht="15" x14ac:dyDescent="0.2">
      <c r="B419" s="105"/>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5"/>
      <c r="AL419" s="105"/>
      <c r="AM419" s="105"/>
    </row>
    <row r="420" spans="2:39" ht="15" x14ac:dyDescent="0.2">
      <c r="B420" s="105"/>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5"/>
      <c r="AL420" s="105"/>
      <c r="AM420" s="105"/>
    </row>
    <row r="421" spans="2:39" ht="15" x14ac:dyDescent="0.2">
      <c r="B421" s="105"/>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5"/>
      <c r="AL421" s="105"/>
      <c r="AM421" s="105"/>
    </row>
    <row r="422" spans="2:39" ht="15" x14ac:dyDescent="0.2">
      <c r="B422" s="105"/>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5"/>
      <c r="AL422" s="105"/>
      <c r="AM422" s="105"/>
    </row>
    <row r="423" spans="2:39" ht="15" x14ac:dyDescent="0.2">
      <c r="B423" s="105"/>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5"/>
      <c r="AL423" s="105"/>
      <c r="AM423" s="105"/>
    </row>
    <row r="424" spans="2:39" ht="15" x14ac:dyDescent="0.2">
      <c r="B424" s="105"/>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5"/>
      <c r="AL424" s="105"/>
      <c r="AM424" s="105"/>
    </row>
    <row r="425" spans="2:39" ht="15" x14ac:dyDescent="0.2">
      <c r="B425" s="105"/>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5"/>
      <c r="AL425" s="105"/>
      <c r="AM425" s="105"/>
    </row>
    <row r="426" spans="2:39" ht="15" x14ac:dyDescent="0.2">
      <c r="B426" s="105"/>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5"/>
      <c r="AL426" s="105"/>
      <c r="AM426" s="105"/>
    </row>
    <row r="427" spans="2:39" ht="15" x14ac:dyDescent="0.2">
      <c r="B427" s="105"/>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5"/>
      <c r="AL427" s="105"/>
      <c r="AM427" s="105"/>
    </row>
    <row r="428" spans="2:39" ht="15" x14ac:dyDescent="0.2">
      <c r="B428" s="105"/>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5"/>
      <c r="AL428" s="105"/>
      <c r="AM428" s="105"/>
    </row>
    <row r="429" spans="2:39" ht="15" x14ac:dyDescent="0.2">
      <c r="B429" s="105"/>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5"/>
      <c r="AL429" s="105"/>
      <c r="AM429" s="105"/>
    </row>
    <row r="430" spans="2:39" ht="15" x14ac:dyDescent="0.2">
      <c r="B430" s="105"/>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5"/>
      <c r="AL430" s="105"/>
      <c r="AM430" s="105"/>
    </row>
    <row r="431" spans="2:39" ht="15" x14ac:dyDescent="0.2">
      <c r="B431" s="105"/>
      <c r="C431" s="105"/>
      <c r="D431" s="105"/>
      <c r="E431" s="105"/>
      <c r="F431" s="105"/>
      <c r="G431" s="105"/>
      <c r="H431" s="105"/>
      <c r="I431" s="105"/>
      <c r="J431" s="105"/>
      <c r="K431" s="105"/>
      <c r="L431" s="105"/>
      <c r="M431" s="105"/>
      <c r="N431" s="105"/>
      <c r="O431" s="105"/>
      <c r="P431" s="105"/>
      <c r="Q431" s="105"/>
      <c r="R431" s="105"/>
      <c r="S431" s="105"/>
      <c r="T431" s="105"/>
      <c r="U431" s="105"/>
      <c r="V431" s="105"/>
      <c r="W431" s="105"/>
      <c r="X431" s="105"/>
      <c r="Y431" s="105"/>
      <c r="Z431" s="105"/>
      <c r="AA431" s="105"/>
      <c r="AB431" s="105"/>
      <c r="AC431" s="105"/>
      <c r="AD431" s="105"/>
      <c r="AE431" s="105"/>
      <c r="AF431" s="105"/>
      <c r="AG431" s="105"/>
      <c r="AH431" s="105"/>
      <c r="AI431" s="105"/>
      <c r="AJ431" s="105"/>
      <c r="AK431" s="105"/>
      <c r="AL431" s="105"/>
      <c r="AM431" s="105"/>
    </row>
    <row r="432" spans="2:39" ht="15" x14ac:dyDescent="0.2">
      <c r="B432" s="105"/>
      <c r="C432" s="105"/>
      <c r="D432" s="105"/>
      <c r="E432" s="105"/>
      <c r="F432" s="105"/>
      <c r="G432" s="105"/>
      <c r="H432" s="105"/>
      <c r="I432" s="105"/>
      <c r="J432" s="105"/>
      <c r="K432" s="105"/>
      <c r="L432" s="105"/>
      <c r="M432" s="105"/>
      <c r="N432" s="105"/>
      <c r="O432" s="105"/>
      <c r="P432" s="105"/>
      <c r="Q432" s="105"/>
      <c r="R432" s="105"/>
      <c r="S432" s="105"/>
      <c r="T432" s="105"/>
      <c r="U432" s="105"/>
      <c r="V432" s="105"/>
      <c r="W432" s="105"/>
      <c r="X432" s="105"/>
      <c r="Y432" s="105"/>
      <c r="Z432" s="105"/>
      <c r="AA432" s="105"/>
      <c r="AB432" s="105"/>
      <c r="AC432" s="105"/>
      <c r="AD432" s="105"/>
      <c r="AE432" s="105"/>
      <c r="AF432" s="105"/>
      <c r="AG432" s="105"/>
      <c r="AH432" s="105"/>
      <c r="AI432" s="105"/>
      <c r="AJ432" s="105"/>
      <c r="AK432" s="105"/>
      <c r="AL432" s="105"/>
      <c r="AM432" s="105"/>
    </row>
    <row r="433" spans="2:39" ht="15" x14ac:dyDescent="0.2">
      <c r="B433" s="105"/>
      <c r="C433" s="105"/>
      <c r="D433" s="105"/>
      <c r="E433" s="105"/>
      <c r="F433" s="105"/>
      <c r="G433" s="105"/>
      <c r="H433" s="105"/>
      <c r="I433" s="105"/>
      <c r="J433" s="105"/>
      <c r="K433" s="105"/>
      <c r="L433" s="105"/>
      <c r="M433" s="105"/>
      <c r="N433" s="105"/>
      <c r="O433" s="105"/>
      <c r="P433" s="105"/>
      <c r="Q433" s="105"/>
      <c r="R433" s="105"/>
      <c r="S433" s="105"/>
      <c r="T433" s="105"/>
      <c r="U433" s="105"/>
      <c r="V433" s="105"/>
      <c r="W433" s="105"/>
      <c r="X433" s="105"/>
      <c r="Y433" s="105"/>
      <c r="Z433" s="105"/>
      <c r="AA433" s="105"/>
      <c r="AB433" s="105"/>
      <c r="AC433" s="105"/>
      <c r="AD433" s="105"/>
      <c r="AE433" s="105"/>
      <c r="AF433" s="105"/>
      <c r="AG433" s="105"/>
      <c r="AH433" s="105"/>
      <c r="AI433" s="105"/>
      <c r="AJ433" s="105"/>
      <c r="AK433" s="105"/>
      <c r="AL433" s="105"/>
      <c r="AM433" s="105"/>
    </row>
    <row r="434" spans="2:39" ht="15" x14ac:dyDescent="0.2">
      <c r="B434" s="105"/>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5"/>
      <c r="AL434" s="105"/>
      <c r="AM434" s="105"/>
    </row>
    <row r="435" spans="2:39" ht="15" x14ac:dyDescent="0.2">
      <c r="B435" s="105"/>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5"/>
      <c r="AL435" s="105"/>
      <c r="AM435" s="105"/>
    </row>
    <row r="436" spans="2:39" ht="15" x14ac:dyDescent="0.2">
      <c r="B436" s="105"/>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5"/>
      <c r="AL436" s="105"/>
      <c r="AM436" s="105"/>
    </row>
    <row r="437" spans="2:39" ht="15" x14ac:dyDescent="0.2">
      <c r="B437" s="105"/>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5"/>
      <c r="AL437" s="105"/>
      <c r="AM437" s="105"/>
    </row>
    <row r="438" spans="2:39" ht="15" x14ac:dyDescent="0.2">
      <c r="B438" s="105"/>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5"/>
      <c r="AL438" s="105"/>
      <c r="AM438" s="105"/>
    </row>
    <row r="439" spans="2:39" ht="15" x14ac:dyDescent="0.2">
      <c r="B439" s="105"/>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5"/>
      <c r="AL439" s="105"/>
      <c r="AM439" s="105"/>
    </row>
    <row r="440" spans="2:39" ht="15" x14ac:dyDescent="0.2">
      <c r="B440" s="105"/>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5"/>
      <c r="AL440" s="105"/>
      <c r="AM440" s="105"/>
    </row>
    <row r="441" spans="2:39" ht="15" x14ac:dyDescent="0.2">
      <c r="B441" s="105"/>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5"/>
      <c r="AL441" s="105"/>
      <c r="AM441" s="105"/>
    </row>
    <row r="442" spans="2:39" ht="15" x14ac:dyDescent="0.2">
      <c r="B442" s="105"/>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5"/>
      <c r="AL442" s="105"/>
      <c r="AM442" s="105"/>
    </row>
    <row r="443" spans="2:39" ht="15" x14ac:dyDescent="0.2">
      <c r="B443" s="105"/>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5"/>
      <c r="AL443" s="105"/>
      <c r="AM443" s="105"/>
    </row>
    <row r="444" spans="2:39" ht="15" x14ac:dyDescent="0.2">
      <c r="B444" s="105"/>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5"/>
      <c r="AL444" s="105"/>
      <c r="AM444" s="105"/>
    </row>
    <row r="445" spans="2:39" ht="15" x14ac:dyDescent="0.2">
      <c r="B445" s="105"/>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5"/>
      <c r="AL445" s="105"/>
      <c r="AM445" s="105"/>
    </row>
    <row r="446" spans="2:39" ht="15" x14ac:dyDescent="0.2">
      <c r="B446" s="105"/>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5"/>
      <c r="AL446" s="105"/>
      <c r="AM446" s="105"/>
    </row>
    <row r="447" spans="2:39" ht="15" x14ac:dyDescent="0.2">
      <c r="B447" s="105"/>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5"/>
      <c r="AL447" s="105"/>
      <c r="AM447" s="105"/>
    </row>
    <row r="448" spans="2:39" ht="15" x14ac:dyDescent="0.2">
      <c r="B448" s="105"/>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5"/>
      <c r="AL448" s="105"/>
      <c r="AM448" s="105"/>
    </row>
    <row r="449" spans="2:39" ht="15" x14ac:dyDescent="0.2">
      <c r="B449" s="105"/>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5"/>
      <c r="AL449" s="105"/>
      <c r="AM449" s="105"/>
    </row>
    <row r="450" spans="2:39" ht="15" x14ac:dyDescent="0.2">
      <c r="B450" s="105"/>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5"/>
      <c r="AL450" s="105"/>
      <c r="AM450" s="105"/>
    </row>
    <row r="451" spans="2:39" ht="15" x14ac:dyDescent="0.2">
      <c r="B451" s="105"/>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5"/>
      <c r="AL451" s="105"/>
      <c r="AM451" s="105"/>
    </row>
    <row r="452" spans="2:39" ht="15" x14ac:dyDescent="0.2">
      <c r="B452" s="105"/>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5"/>
      <c r="AL452" s="105"/>
      <c r="AM452" s="105"/>
    </row>
    <row r="453" spans="2:39" ht="15" x14ac:dyDescent="0.2">
      <c r="B453" s="105"/>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5"/>
      <c r="AL453" s="105"/>
      <c r="AM453" s="105"/>
    </row>
    <row r="454" spans="2:39" ht="15" x14ac:dyDescent="0.2">
      <c r="B454" s="105"/>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5"/>
      <c r="AL454" s="105"/>
      <c r="AM454" s="105"/>
    </row>
    <row r="455" spans="2:39" ht="15" x14ac:dyDescent="0.2">
      <c r="B455" s="105"/>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5"/>
      <c r="AL455" s="105"/>
      <c r="AM455" s="105"/>
    </row>
    <row r="456" spans="2:39" ht="15" x14ac:dyDescent="0.2">
      <c r="B456" s="105"/>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5"/>
      <c r="AL456" s="105"/>
      <c r="AM456" s="105"/>
    </row>
    <row r="457" spans="2:39" ht="15" x14ac:dyDescent="0.2">
      <c r="B457" s="105"/>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5"/>
      <c r="AL457" s="105"/>
      <c r="AM457" s="105"/>
    </row>
    <row r="458" spans="2:39" ht="15" x14ac:dyDescent="0.2">
      <c r="B458" s="105"/>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5"/>
      <c r="AL458" s="105"/>
      <c r="AM458" s="105"/>
    </row>
    <row r="459" spans="2:39" ht="15" x14ac:dyDescent="0.2">
      <c r="B459" s="105"/>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5"/>
      <c r="AL459" s="105"/>
      <c r="AM459" s="105"/>
    </row>
    <row r="460" spans="2:39" ht="15" x14ac:dyDescent="0.2">
      <c r="B460" s="105"/>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5"/>
      <c r="AL460" s="105"/>
      <c r="AM460" s="105"/>
    </row>
    <row r="461" spans="2:39" ht="15" x14ac:dyDescent="0.2">
      <c r="B461" s="105"/>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5"/>
      <c r="AL461" s="105"/>
      <c r="AM461" s="105"/>
    </row>
    <row r="462" spans="2:39" ht="15" x14ac:dyDescent="0.2">
      <c r="B462" s="105"/>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5"/>
      <c r="AL462" s="105"/>
      <c r="AM462" s="105"/>
    </row>
    <row r="463" spans="2:39" ht="15" x14ac:dyDescent="0.2">
      <c r="B463" s="105"/>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5"/>
      <c r="AL463" s="105"/>
      <c r="AM463" s="105"/>
    </row>
    <row r="464" spans="2:39" ht="15" x14ac:dyDescent="0.2">
      <c r="B464" s="105"/>
      <c r="C464" s="105"/>
      <c r="D464" s="105"/>
      <c r="E464" s="105"/>
      <c r="F464" s="105"/>
      <c r="G464" s="105"/>
      <c r="H464" s="105"/>
      <c r="I464" s="105"/>
      <c r="J464" s="105"/>
      <c r="K464" s="105"/>
      <c r="L464" s="105"/>
      <c r="M464" s="105"/>
      <c r="N464" s="105"/>
      <c r="O464" s="105"/>
      <c r="P464" s="105"/>
      <c r="Q464" s="105"/>
      <c r="R464" s="105"/>
      <c r="S464" s="105"/>
      <c r="T464" s="105"/>
      <c r="U464" s="105"/>
      <c r="V464" s="105"/>
      <c r="W464" s="105"/>
      <c r="X464" s="105"/>
      <c r="Y464" s="105"/>
      <c r="Z464" s="105"/>
      <c r="AA464" s="105"/>
      <c r="AB464" s="105"/>
      <c r="AC464" s="105"/>
      <c r="AD464" s="105"/>
      <c r="AE464" s="105"/>
      <c r="AF464" s="105"/>
      <c r="AG464" s="105"/>
      <c r="AH464" s="105"/>
      <c r="AI464" s="105"/>
      <c r="AJ464" s="105"/>
      <c r="AK464" s="105"/>
      <c r="AL464" s="105"/>
      <c r="AM464" s="105"/>
    </row>
    <row r="465" spans="2:39" ht="15" x14ac:dyDescent="0.2">
      <c r="B465" s="105"/>
      <c r="C465" s="105"/>
      <c r="D465" s="105"/>
      <c r="E465" s="105"/>
      <c r="F465" s="105"/>
      <c r="G465" s="105"/>
      <c r="H465" s="105"/>
      <c r="I465" s="105"/>
      <c r="J465" s="105"/>
      <c r="K465" s="105"/>
      <c r="L465" s="105"/>
      <c r="M465" s="105"/>
      <c r="N465" s="105"/>
      <c r="O465" s="105"/>
      <c r="P465" s="105"/>
      <c r="Q465" s="105"/>
      <c r="R465" s="105"/>
      <c r="S465" s="105"/>
      <c r="T465" s="105"/>
      <c r="U465" s="105"/>
      <c r="V465" s="105"/>
      <c r="W465" s="105"/>
      <c r="X465" s="105"/>
      <c r="Y465" s="105"/>
      <c r="Z465" s="105"/>
      <c r="AA465" s="105"/>
      <c r="AB465" s="105"/>
      <c r="AC465" s="105"/>
      <c r="AD465" s="105"/>
      <c r="AE465" s="105"/>
      <c r="AF465" s="105"/>
      <c r="AG465" s="105"/>
      <c r="AH465" s="105"/>
      <c r="AI465" s="105"/>
      <c r="AJ465" s="105"/>
      <c r="AK465" s="105"/>
      <c r="AL465" s="105"/>
      <c r="AM465" s="105"/>
    </row>
    <row r="466" spans="2:39" ht="15" x14ac:dyDescent="0.2">
      <c r="B466" s="105"/>
      <c r="C466" s="105"/>
      <c r="D466" s="105"/>
      <c r="E466" s="105"/>
      <c r="F466" s="105"/>
      <c r="G466" s="105"/>
      <c r="H466" s="105"/>
      <c r="I466" s="105"/>
      <c r="J466" s="105"/>
      <c r="K466" s="105"/>
      <c r="L466" s="105"/>
      <c r="M466" s="105"/>
      <c r="N466" s="105"/>
      <c r="O466" s="105"/>
      <c r="P466" s="105"/>
      <c r="Q466" s="105"/>
      <c r="R466" s="105"/>
      <c r="S466" s="105"/>
      <c r="T466" s="105"/>
      <c r="U466" s="105"/>
      <c r="V466" s="105"/>
      <c r="W466" s="105"/>
      <c r="X466" s="105"/>
      <c r="Y466" s="105"/>
      <c r="Z466" s="105"/>
      <c r="AA466" s="105"/>
      <c r="AB466" s="105"/>
      <c r="AC466" s="105"/>
      <c r="AD466" s="105"/>
      <c r="AE466" s="105"/>
      <c r="AF466" s="105"/>
      <c r="AG466" s="105"/>
      <c r="AH466" s="105"/>
      <c r="AI466" s="105"/>
      <c r="AJ466" s="105"/>
      <c r="AK466" s="105"/>
      <c r="AL466" s="105"/>
      <c r="AM466" s="105"/>
    </row>
    <row r="467" spans="2:39" ht="15" x14ac:dyDescent="0.2">
      <c r="B467" s="105"/>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5"/>
      <c r="AL467" s="105"/>
      <c r="AM467" s="105"/>
    </row>
    <row r="468" spans="2:39" ht="15" x14ac:dyDescent="0.2">
      <c r="B468" s="105"/>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5"/>
      <c r="AL468" s="105"/>
      <c r="AM468" s="105"/>
    </row>
    <row r="469" spans="2:39" ht="15" x14ac:dyDescent="0.2">
      <c r="B469" s="105"/>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5"/>
      <c r="AL469" s="105"/>
      <c r="AM469" s="105"/>
    </row>
    <row r="470" spans="2:39" ht="15" x14ac:dyDescent="0.2">
      <c r="B470" s="105"/>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5"/>
      <c r="AL470" s="105"/>
      <c r="AM470" s="105"/>
    </row>
    <row r="471" spans="2:39" ht="15" x14ac:dyDescent="0.2">
      <c r="B471" s="105"/>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5"/>
      <c r="AL471" s="105"/>
      <c r="AM471" s="105"/>
    </row>
    <row r="472" spans="2:39" ht="15" x14ac:dyDescent="0.2">
      <c r="B472" s="105"/>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5"/>
      <c r="AL472" s="105"/>
      <c r="AM472" s="105"/>
    </row>
    <row r="473" spans="2:39" ht="15" x14ac:dyDescent="0.2">
      <c r="B473" s="105"/>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5"/>
      <c r="AL473" s="105"/>
      <c r="AM473" s="105"/>
    </row>
    <row r="474" spans="2:39" ht="15" x14ac:dyDescent="0.2">
      <c r="B474" s="105"/>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5"/>
      <c r="AL474" s="105"/>
      <c r="AM474" s="105"/>
    </row>
    <row r="475" spans="2:39" ht="15" x14ac:dyDescent="0.2">
      <c r="B475" s="105"/>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5"/>
      <c r="AL475" s="105"/>
      <c r="AM475" s="105"/>
    </row>
    <row r="476" spans="2:39" ht="15" x14ac:dyDescent="0.2">
      <c r="B476" s="105"/>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5"/>
      <c r="AL476" s="105"/>
      <c r="AM476" s="105"/>
    </row>
    <row r="477" spans="2:39" ht="15" x14ac:dyDescent="0.2">
      <c r="B477" s="105"/>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5"/>
      <c r="AL477" s="105"/>
      <c r="AM477" s="105"/>
    </row>
    <row r="478" spans="2:39" ht="15" x14ac:dyDescent="0.2">
      <c r="B478" s="105"/>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5"/>
      <c r="AL478" s="105"/>
      <c r="AM478" s="105"/>
    </row>
    <row r="479" spans="2:39" ht="15" x14ac:dyDescent="0.2">
      <c r="B479" s="105"/>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5"/>
      <c r="AL479" s="105"/>
      <c r="AM479" s="105"/>
    </row>
    <row r="480" spans="2:39" ht="15" x14ac:dyDescent="0.2">
      <c r="B480" s="105"/>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5"/>
      <c r="AL480" s="105"/>
      <c r="AM480" s="105"/>
    </row>
    <row r="481" spans="2:39" ht="15" x14ac:dyDescent="0.2">
      <c r="B481" s="105"/>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5"/>
      <c r="AL481" s="105"/>
      <c r="AM481" s="105"/>
    </row>
    <row r="482" spans="2:39" ht="15" x14ac:dyDescent="0.2">
      <c r="B482" s="105"/>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5"/>
      <c r="AL482" s="105"/>
      <c r="AM482" s="105"/>
    </row>
    <row r="483" spans="2:39" ht="15" x14ac:dyDescent="0.2">
      <c r="B483" s="105"/>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5"/>
      <c r="AL483" s="105"/>
      <c r="AM483" s="105"/>
    </row>
    <row r="484" spans="2:39" ht="15" x14ac:dyDescent="0.2">
      <c r="B484" s="105"/>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5"/>
      <c r="AL484" s="105"/>
      <c r="AM484" s="105"/>
    </row>
    <row r="485" spans="2:39" ht="15" x14ac:dyDescent="0.2">
      <c r="B485" s="105"/>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5"/>
      <c r="AL485" s="105"/>
      <c r="AM485" s="105"/>
    </row>
    <row r="486" spans="2:39" ht="15" x14ac:dyDescent="0.2">
      <c r="B486" s="105"/>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5"/>
      <c r="AL486" s="105"/>
      <c r="AM486" s="105"/>
    </row>
    <row r="487" spans="2:39" ht="15" x14ac:dyDescent="0.2">
      <c r="B487" s="105"/>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5"/>
      <c r="AL487" s="105"/>
      <c r="AM487" s="105"/>
    </row>
    <row r="488" spans="2:39" ht="15" x14ac:dyDescent="0.2">
      <c r="B488" s="105"/>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5"/>
      <c r="AL488" s="105"/>
      <c r="AM488" s="105"/>
    </row>
    <row r="489" spans="2:39" ht="15" x14ac:dyDescent="0.2">
      <c r="B489" s="105"/>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5"/>
      <c r="AL489" s="105"/>
      <c r="AM489" s="105"/>
    </row>
    <row r="490" spans="2:39" ht="15" x14ac:dyDescent="0.2">
      <c r="B490" s="105"/>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5"/>
      <c r="AL490" s="105"/>
      <c r="AM490" s="105"/>
    </row>
    <row r="491" spans="2:39" ht="15" x14ac:dyDescent="0.2">
      <c r="B491" s="105"/>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5"/>
      <c r="AL491" s="105"/>
      <c r="AM491" s="105"/>
    </row>
    <row r="492" spans="2:39" ht="15" x14ac:dyDescent="0.2">
      <c r="B492" s="105"/>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5"/>
      <c r="AL492" s="105"/>
      <c r="AM492" s="105"/>
    </row>
    <row r="493" spans="2:39" ht="15" x14ac:dyDescent="0.2">
      <c r="B493" s="105"/>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5"/>
      <c r="AL493" s="105"/>
      <c r="AM493" s="105"/>
    </row>
    <row r="494" spans="2:39" ht="15" x14ac:dyDescent="0.2">
      <c r="B494" s="105"/>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5"/>
      <c r="AL494" s="105"/>
      <c r="AM494" s="105"/>
    </row>
    <row r="495" spans="2:39" ht="15" x14ac:dyDescent="0.2">
      <c r="B495" s="105"/>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5"/>
      <c r="AL495" s="105"/>
      <c r="AM495" s="105"/>
    </row>
    <row r="496" spans="2:39" ht="15" x14ac:dyDescent="0.2">
      <c r="B496" s="105"/>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5"/>
      <c r="AL496" s="105"/>
      <c r="AM496" s="105"/>
    </row>
    <row r="497" spans="2:39" ht="15" x14ac:dyDescent="0.2">
      <c r="B497" s="105"/>
      <c r="C497" s="105"/>
      <c r="D497" s="105"/>
      <c r="E497" s="105"/>
      <c r="F497" s="105"/>
      <c r="G497" s="105"/>
      <c r="H497" s="105"/>
      <c r="I497" s="105"/>
      <c r="J497" s="105"/>
      <c r="K497" s="105"/>
      <c r="L497" s="105"/>
      <c r="M497" s="105"/>
      <c r="N497" s="105"/>
      <c r="O497" s="105"/>
      <c r="P497" s="105"/>
      <c r="Q497" s="105"/>
      <c r="R497" s="105"/>
      <c r="S497" s="105"/>
      <c r="T497" s="105"/>
      <c r="U497" s="105"/>
      <c r="V497" s="105"/>
      <c r="W497" s="105"/>
      <c r="X497" s="105"/>
      <c r="Y497" s="105"/>
      <c r="Z497" s="105"/>
      <c r="AA497" s="105"/>
      <c r="AB497" s="105"/>
      <c r="AC497" s="105"/>
      <c r="AD497" s="105"/>
      <c r="AE497" s="105"/>
      <c r="AF497" s="105"/>
      <c r="AG497" s="105"/>
      <c r="AH497" s="105"/>
      <c r="AI497" s="105"/>
      <c r="AJ497" s="105"/>
      <c r="AK497" s="105"/>
      <c r="AL497" s="105"/>
      <c r="AM497" s="105"/>
    </row>
    <row r="498" spans="2:39" ht="15" x14ac:dyDescent="0.2">
      <c r="B498" s="105"/>
      <c r="C498" s="105"/>
      <c r="D498" s="105"/>
      <c r="E498" s="105"/>
      <c r="F498" s="105"/>
      <c r="G498" s="105"/>
      <c r="H498" s="105"/>
      <c r="I498" s="105"/>
      <c r="J498" s="105"/>
      <c r="K498" s="105"/>
      <c r="L498" s="105"/>
      <c r="M498" s="105"/>
      <c r="N498" s="105"/>
      <c r="O498" s="105"/>
      <c r="P498" s="105"/>
      <c r="Q498" s="105"/>
      <c r="R498" s="105"/>
      <c r="S498" s="105"/>
      <c r="T498" s="105"/>
      <c r="U498" s="105"/>
      <c r="V498" s="105"/>
      <c r="W498" s="105"/>
      <c r="X498" s="105"/>
      <c r="Y498" s="105"/>
      <c r="Z498" s="105"/>
      <c r="AA498" s="105"/>
      <c r="AB498" s="105"/>
      <c r="AC498" s="105"/>
      <c r="AD498" s="105"/>
      <c r="AE498" s="105"/>
      <c r="AF498" s="105"/>
      <c r="AG498" s="105"/>
      <c r="AH498" s="105"/>
      <c r="AI498" s="105"/>
      <c r="AJ498" s="105"/>
      <c r="AK498" s="105"/>
      <c r="AL498" s="105"/>
      <c r="AM498" s="105"/>
    </row>
  </sheetData>
  <sheetProtection algorithmName="SHA-512" hashValue="9xXoLXiGUaG/HtURWJQmY3Xx0QBB0hYnnMmuzTlZOiHfvr3ZCG0B7O6nb7Cf0uC+FACQrhU6iYoHcuokN7XFEA==" saltValue="rvU6JHt1u9ZCw3sZ0EZJIQ==" spinCount="100000" sheet="1" objects="1" scenarios="1"/>
  <mergeCells count="34">
    <mergeCell ref="C33:AM34"/>
    <mergeCell ref="S12:U12"/>
    <mergeCell ref="S14:U14"/>
    <mergeCell ref="X17:Z17"/>
    <mergeCell ref="C21:Y21"/>
    <mergeCell ref="C23:AE23"/>
    <mergeCell ref="C25:AE25"/>
    <mergeCell ref="C28:Q28"/>
    <mergeCell ref="S28:U28"/>
    <mergeCell ref="C19:AK19"/>
    <mergeCell ref="C12:Q12"/>
    <mergeCell ref="V14:X14"/>
    <mergeCell ref="V12:X12"/>
    <mergeCell ref="S30:U30"/>
    <mergeCell ref="V28:W28"/>
    <mergeCell ref="A1:G1"/>
    <mergeCell ref="H1:AE1"/>
    <mergeCell ref="AF1:AM1"/>
    <mergeCell ref="A3:AM3"/>
    <mergeCell ref="V30:W30"/>
    <mergeCell ref="AL7:AM7"/>
    <mergeCell ref="AI7:AK7"/>
    <mergeCell ref="B7:AH7"/>
    <mergeCell ref="A5:AM5"/>
    <mergeCell ref="A10:AM10"/>
    <mergeCell ref="C63:E63"/>
    <mergeCell ref="G63:N63"/>
    <mergeCell ref="AA63:AH63"/>
    <mergeCell ref="C54:O54"/>
    <mergeCell ref="Q54:S54"/>
    <mergeCell ref="B55:AM55"/>
    <mergeCell ref="B56:AL56"/>
    <mergeCell ref="G60:N60"/>
    <mergeCell ref="AA60:AH60"/>
  </mergeCells>
  <phoneticPr fontId="4" type="noConversion"/>
  <printOptions horizontalCentered="1" verticalCentered="1"/>
  <pageMargins left="0.31496062992125984" right="0.31496062992125984" top="0.19685039370078741" bottom="0.47244094488188981" header="0.11811023622047245" footer="0.11811023622047245"/>
  <pageSetup paperSize="9" scale="74" orientation="portrait" r:id="rId1"/>
  <headerFooter>
    <oddFooter>&amp;LPage &amp;P of &amp;N&amp;R&amp;F
&amp;A</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1CBFDF9FDC2B45BD0395E26417BC17" ma:contentTypeVersion="16" ma:contentTypeDescription="Create a new document." ma:contentTypeScope="" ma:versionID="0a74d1addb4035ab20e15f446615b69b">
  <xsd:schema xmlns:xsd="http://www.w3.org/2001/XMLSchema" xmlns:xs="http://www.w3.org/2001/XMLSchema" xmlns:p="http://schemas.microsoft.com/office/2006/metadata/properties" xmlns:ns2="eb742444-7279-40ee-b93b-b32e38f03bb6" xmlns:ns3="a899ba08-1186-44c3-aef7-3cee501a5bd8" xmlns:ns4="9d59c19b-f9a6-4d45-be0b-104f99901e22" targetNamespace="http://schemas.microsoft.com/office/2006/metadata/properties" ma:root="true" ma:fieldsID="4efd2594e628c7ccdf5331387d515e7c" ns2:_="" ns3:_="" ns4:_="">
    <xsd:import namespace="eb742444-7279-40ee-b93b-b32e38f03bb6"/>
    <xsd:import namespace="a899ba08-1186-44c3-aef7-3cee501a5bd8"/>
    <xsd:import namespace="9d59c19b-f9a6-4d45-be0b-104f99901e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742444-7279-40ee-b93b-b32e38f03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0f8f116-383d-4cdf-b2a2-c36b44fcec90"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899ba08-1186-44c3-aef7-3cee501a5b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59c19b-f9a6-4d45-be0b-104f99901e2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79e097-fd2a-4453-9013-217591dad64a}" ma:internalName="TaxCatchAll" ma:showField="CatchAllData" ma:web="9d59c19b-f9a6-4d45-be0b-104f99901e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742444-7279-40ee-b93b-b32e38f03bb6">
      <Terms xmlns="http://schemas.microsoft.com/office/infopath/2007/PartnerControls"/>
    </lcf76f155ced4ddcb4097134ff3c332f>
    <TaxCatchAll xmlns="9d59c19b-f9a6-4d45-be0b-104f99901e22" xsi:nil="true"/>
  </documentManagement>
</p:properties>
</file>

<file path=customXml/itemProps1.xml><?xml version="1.0" encoding="utf-8"?>
<ds:datastoreItem xmlns:ds="http://schemas.openxmlformats.org/officeDocument/2006/customXml" ds:itemID="{6247EC71-B165-419D-9537-06FD1D3B1263}">
  <ds:schemaRefs>
    <ds:schemaRef ds:uri="http://schemas.microsoft.com/sharepoint/v3/contenttype/forms"/>
  </ds:schemaRefs>
</ds:datastoreItem>
</file>

<file path=customXml/itemProps2.xml><?xml version="1.0" encoding="utf-8"?>
<ds:datastoreItem xmlns:ds="http://schemas.openxmlformats.org/officeDocument/2006/customXml" ds:itemID="{8E3BD47C-C619-440D-8E0B-95D1F4C4F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742444-7279-40ee-b93b-b32e38f03bb6"/>
    <ds:schemaRef ds:uri="a899ba08-1186-44c3-aef7-3cee501a5bd8"/>
    <ds:schemaRef ds:uri="9d59c19b-f9a6-4d45-be0b-104f99901e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C3E5BE-3D0E-4E36-8C6D-4E0895131256}">
  <ds:schemaRefs>
    <ds:schemaRef ds:uri="eb742444-7279-40ee-b93b-b32e38f03bb6"/>
    <ds:schemaRef ds:uri="http://purl.org/dc/elements/1.1/"/>
    <ds:schemaRef ds:uri="http://schemas.microsoft.com/office/2006/metadata/properties"/>
    <ds:schemaRef ds:uri="a899ba08-1186-44c3-aef7-3cee501a5bd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d59c19b-f9a6-4d45-be0b-104f99901e2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Data and Calculation Sheet</vt:lpstr>
      <vt:lpstr>Pilot Card (A2) - 1 &amp; 2</vt:lpstr>
      <vt:lpstr>Master Pilot (A1) - 1</vt:lpstr>
      <vt:lpstr>Master Pilot (A1) - 2</vt:lpstr>
      <vt:lpstr>'Data and Calculation Sheet'!Print_Area</vt:lpstr>
      <vt:lpstr>'Data and Calculation Sheet'!Print_Titles</vt:lpstr>
      <vt:lpstr>'Pilot Card (A2) - 1 &amp;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Pilot Card</dc:title>
  <dc:subject>Voyage Nagivation and Communication Forms</dc:subject>
  <dc:creator>Microsoft Corporation</dc:creator>
  <cp:lastModifiedBy>Felicia Hong</cp:lastModifiedBy>
  <cp:lastPrinted>2024-06-04T07:51:01Z</cp:lastPrinted>
  <dcterms:created xsi:type="dcterms:W3CDTF">1996-10-14T23:33:28Z</dcterms:created>
  <dcterms:modified xsi:type="dcterms:W3CDTF">2025-08-08T06:50:30Z</dcterms:modified>
  <cp:category>SAFETY, HEALTH, ENVIRONMENT AND QUALITY MANAGEMENT SYSTEM</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0x010100DD1CBFDF9FDC2B45BD0395E26417BC17</vt:lpwstr>
  </property>
  <property fmtid="{D5CDD505-2E9C-101B-9397-08002B2CF9AE}" pid="3" name="Document name">
    <vt:lpwstr>Pilot Card</vt:lpwstr>
  </property>
  <property fmtid="{D5CDD505-2E9C-101B-9397-08002B2CF9AE}" pid="4" name="MediaServiceImageTags">
    <vt:lpwstr/>
  </property>
</Properties>
</file>